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J22" i="1"/>
  <c r="K22" i="1"/>
  <c r="K21" i="1" s="1"/>
  <c r="J23" i="1"/>
  <c r="J24" i="1"/>
  <c r="J25" i="1"/>
  <c r="J26" i="1"/>
  <c r="J27" i="1"/>
  <c r="J28" i="1"/>
  <c r="J29" i="1"/>
  <c r="J30" i="1"/>
  <c r="D31" i="1"/>
  <c r="E31" i="1"/>
  <c r="F31" i="1"/>
  <c r="G31" i="1"/>
  <c r="H31" i="1"/>
  <c r="I31" i="1"/>
  <c r="J31" i="1"/>
  <c r="K31" i="1"/>
  <c r="J32" i="1"/>
  <c r="J10" i="1" l="1"/>
  <c r="H8" i="1"/>
  <c r="H9" i="1"/>
  <c r="I8" i="1"/>
  <c r="I7" i="1" s="1"/>
  <c r="I9" i="1"/>
  <c r="G9" i="1"/>
  <c r="G8" i="1"/>
  <c r="G7" i="1" s="1"/>
  <c r="F8" i="1"/>
  <c r="F7" i="1" s="1"/>
  <c r="F9" i="1"/>
  <c r="J21" i="1"/>
  <c r="E8" i="1"/>
  <c r="E7" i="1" s="1"/>
  <c r="E9" i="1"/>
  <c r="K9" i="1"/>
  <c r="K8" i="1"/>
  <c r="K7" i="1" s="1"/>
  <c r="D8" i="1"/>
  <c r="D7" i="1" s="1"/>
  <c r="D9" i="1"/>
  <c r="J9" i="1" l="1"/>
  <c r="J8" i="1"/>
  <c r="H7" i="1"/>
  <c r="J7" i="1" s="1"/>
</calcChain>
</file>

<file path=xl/sharedStrings.xml><?xml version="1.0" encoding="utf-8"?>
<sst xmlns="http://schemas.openxmlformats.org/spreadsheetml/2006/main" count="99" uniqueCount="99">
  <si>
    <t>JUDETUL  VASLUI</t>
  </si>
  <si>
    <t>COMUNA ZAPODENI</t>
  </si>
  <si>
    <t xml:space="preserve"> Anexa 7</t>
  </si>
  <si>
    <t>Cont de executie - Detalierea cheltuielilor - Trimestrul: 1,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</si>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</sst>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413000</v>
      </c>
      <c r="E7" s="10">
        <f>E8</f>
        <v>413000</v>
      </c>
      <c r="F7" s="10">
        <f>F8</f>
        <v>120000</v>
      </c>
      <c r="G7" s="10">
        <f>G8</f>
        <v>120000</v>
      </c>
      <c r="H7" s="10">
        <f>H8</f>
        <v>120000</v>
      </c>
      <c r="I7" s="10">
        <f>I8</f>
        <v>114903</v>
      </c>
      <c r="J7" s="10">
        <f>H7-I7</f>
        <v>5097</v>
      </c>
      <c r="K7" s="10">
        <f>K8</f>
        <v>117956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D10+D21</f>
        <v>413000</v>
      </c>
      <c r="E8" s="10">
        <f>E10+E21</f>
        <v>413000</v>
      </c>
      <c r="F8" s="10">
        <f>F10+F21</f>
        <v>120000</v>
      </c>
      <c r="G8" s="10">
        <f>G10+G21</f>
        <v>120000</v>
      </c>
      <c r="H8" s="10">
        <f>H10+H21</f>
        <v>120000</v>
      </c>
      <c r="I8" s="10">
        <f>I10+I21</f>
        <v>114903</v>
      </c>
      <c r="J8" s="10">
        <f>H8-I8</f>
        <v>5097</v>
      </c>
      <c r="K8" s="10">
        <f>K10+K21</f>
        <v>117956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D10+D21</f>
        <v>413000</v>
      </c>
      <c r="E9" s="10">
        <f>E10+E21</f>
        <v>413000</v>
      </c>
      <c r="F9" s="10">
        <f>F10+F21</f>
        <v>120000</v>
      </c>
      <c r="G9" s="10">
        <f>G10+G21</f>
        <v>120000</v>
      </c>
      <c r="H9" s="10">
        <f>H10+H21</f>
        <v>120000</v>
      </c>
      <c r="I9" s="10">
        <f>I10+I21</f>
        <v>114903</v>
      </c>
      <c r="J9" s="10">
        <f>H9-I9</f>
        <v>5097</v>
      </c>
      <c r="K9" s="10">
        <f>K10+K21</f>
        <v>117956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D11+D15</f>
        <v>385500</v>
      </c>
      <c r="E10" s="10">
        <f>E11+E15</f>
        <v>385500</v>
      </c>
      <c r="F10" s="10">
        <f>F11+F15</f>
        <v>115500</v>
      </c>
      <c r="G10" s="10">
        <f>G11+G15</f>
        <v>115500</v>
      </c>
      <c r="H10" s="10">
        <f>H11+H15</f>
        <v>115500</v>
      </c>
      <c r="I10" s="10">
        <f>I11+I15</f>
        <v>112293</v>
      </c>
      <c r="J10" s="10">
        <f>H10-I10</f>
        <v>3207</v>
      </c>
      <c r="K10" s="10">
        <f>K11+K15</f>
        <v>113366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</f>
        <v>296800</v>
      </c>
      <c r="E11" s="10">
        <f>E12+E13+E14</f>
        <v>296800</v>
      </c>
      <c r="F11" s="10">
        <f>F12+F13+F14</f>
        <v>92500</v>
      </c>
      <c r="G11" s="10">
        <f>G12+G13+G14</f>
        <v>92500</v>
      </c>
      <c r="H11" s="10">
        <f>H12+H13+H14</f>
        <v>92500</v>
      </c>
      <c r="I11" s="10">
        <f>I12+I13+I14</f>
        <v>91682</v>
      </c>
      <c r="J11" s="10">
        <f>H11-I11</f>
        <v>818</v>
      </c>
      <c r="K11" s="10">
        <f>K12+K13+K14</f>
        <v>92450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260700</v>
      </c>
      <c r="E12" s="10">
        <v>260700</v>
      </c>
      <c r="F12" s="10">
        <v>79100</v>
      </c>
      <c r="G12" s="10">
        <v>79100</v>
      </c>
      <c r="H12" s="10">
        <v>79100</v>
      </c>
      <c r="I12" s="10">
        <v>78894</v>
      </c>
      <c r="J12" s="10">
        <f>H12-I12</f>
        <v>206</v>
      </c>
      <c r="K12" s="10">
        <v>78584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17300</v>
      </c>
      <c r="E13" s="10">
        <v>17300</v>
      </c>
      <c r="F13" s="10">
        <v>7900</v>
      </c>
      <c r="G13" s="10">
        <v>7900</v>
      </c>
      <c r="H13" s="10">
        <v>7900</v>
      </c>
      <c r="I13" s="10">
        <v>7535</v>
      </c>
      <c r="J13" s="10">
        <f>H13-I13</f>
        <v>365</v>
      </c>
      <c r="K13" s="10">
        <v>7535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18800</v>
      </c>
      <c r="E14" s="10">
        <v>18800</v>
      </c>
      <c r="F14" s="10">
        <v>5500</v>
      </c>
      <c r="G14" s="10">
        <v>5500</v>
      </c>
      <c r="H14" s="10">
        <v>5500</v>
      </c>
      <c r="I14" s="10">
        <v>5253</v>
      </c>
      <c r="J14" s="10">
        <f>H14-I14</f>
        <v>247</v>
      </c>
      <c r="K14" s="10">
        <v>6331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f>D16+D17+D18+D19+D20</f>
        <v>88700</v>
      </c>
      <c r="E15" s="10">
        <f>E16+E17+E18+E19+E20</f>
        <v>88700</v>
      </c>
      <c r="F15" s="10">
        <f>F16+F17+F18+F19+F20</f>
        <v>23000</v>
      </c>
      <c r="G15" s="10">
        <f>G16+G17+G18+G19+G20</f>
        <v>23000</v>
      </c>
      <c r="H15" s="10">
        <f>H16+H17+H18+H19+H20</f>
        <v>23000</v>
      </c>
      <c r="I15" s="10">
        <f>I16+I17+I18+I19+I20</f>
        <v>20611</v>
      </c>
      <c r="J15" s="10">
        <f>H15-I15</f>
        <v>2389</v>
      </c>
      <c r="K15" s="10">
        <f>K16+K17+K18+K19+K20</f>
        <v>20916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64100</v>
      </c>
      <c r="E16" s="10">
        <v>64100</v>
      </c>
      <c r="F16" s="10">
        <v>15000</v>
      </c>
      <c r="G16" s="10">
        <v>15000</v>
      </c>
      <c r="H16" s="10">
        <v>15000</v>
      </c>
      <c r="I16" s="10">
        <v>14486</v>
      </c>
      <c r="J16" s="10">
        <f>H16-I16</f>
        <v>514</v>
      </c>
      <c r="K16" s="10">
        <v>14743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2200</v>
      </c>
      <c r="E17" s="10">
        <v>2200</v>
      </c>
      <c r="F17" s="10">
        <v>600</v>
      </c>
      <c r="G17" s="10">
        <v>600</v>
      </c>
      <c r="H17" s="10">
        <v>600</v>
      </c>
      <c r="I17" s="10">
        <v>432</v>
      </c>
      <c r="J17" s="10">
        <f>H17-I17</f>
        <v>168</v>
      </c>
      <c r="K17" s="10">
        <v>431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18200</v>
      </c>
      <c r="E18" s="10">
        <v>18200</v>
      </c>
      <c r="F18" s="10">
        <v>6200</v>
      </c>
      <c r="G18" s="10">
        <v>6200</v>
      </c>
      <c r="H18" s="10">
        <v>6200</v>
      </c>
      <c r="I18" s="10">
        <v>4768</v>
      </c>
      <c r="J18" s="10">
        <f>H18-I18</f>
        <v>1432</v>
      </c>
      <c r="K18" s="10">
        <v>4808</v>
      </c>
    </row>
    <row r="19" spans="1:11" s="6" customFormat="1" ht="22.5" x14ac:dyDescent="0.25">
      <c r="A19" s="9" t="s">
        <v>52</v>
      </c>
      <c r="B19" s="9" t="s">
        <v>53</v>
      </c>
      <c r="C19" s="9" t="s">
        <v>54</v>
      </c>
      <c r="D19" s="10">
        <v>700</v>
      </c>
      <c r="E19" s="10">
        <v>700</v>
      </c>
      <c r="F19" s="10">
        <v>200</v>
      </c>
      <c r="G19" s="10">
        <v>200</v>
      </c>
      <c r="H19" s="10">
        <v>200</v>
      </c>
      <c r="I19" s="10">
        <v>146</v>
      </c>
      <c r="J19" s="10">
        <f>H19-I19</f>
        <v>54</v>
      </c>
      <c r="K19" s="10">
        <v>149</v>
      </c>
    </row>
    <row r="20" spans="1:11" s="6" customFormat="1" x14ac:dyDescent="0.25">
      <c r="A20" s="9" t="s">
        <v>55</v>
      </c>
      <c r="B20" s="9" t="s">
        <v>56</v>
      </c>
      <c r="C20" s="9" t="s">
        <v>57</v>
      </c>
      <c r="D20" s="10">
        <v>3500</v>
      </c>
      <c r="E20" s="10">
        <v>3500</v>
      </c>
      <c r="F20" s="10">
        <v>1000</v>
      </c>
      <c r="G20" s="10">
        <v>1000</v>
      </c>
      <c r="H20" s="10">
        <v>1000</v>
      </c>
      <c r="I20" s="10">
        <v>779</v>
      </c>
      <c r="J20" s="10">
        <f>H20-I20</f>
        <v>221</v>
      </c>
      <c r="K20" s="10">
        <v>785</v>
      </c>
    </row>
    <row r="21" spans="1:11" s="6" customFormat="1" ht="22.5" x14ac:dyDescent="0.25">
      <c r="A21" s="9" t="s">
        <v>58</v>
      </c>
      <c r="B21" s="9" t="s">
        <v>59</v>
      </c>
      <c r="C21" s="9" t="s">
        <v>60</v>
      </c>
      <c r="D21" s="10">
        <f>D22+D30+D31</f>
        <v>27500</v>
      </c>
      <c r="E21" s="10">
        <f>E22+E30+E31</f>
        <v>27500</v>
      </c>
      <c r="F21" s="10">
        <f>F22+F30+F31</f>
        <v>4500</v>
      </c>
      <c r="G21" s="10">
        <f>G22+G30+G31</f>
        <v>4500</v>
      </c>
      <c r="H21" s="10">
        <f>H22+H30+H31</f>
        <v>4500</v>
      </c>
      <c r="I21" s="10">
        <f>I22+I30+I31</f>
        <v>2610</v>
      </c>
      <c r="J21" s="10">
        <f>H21-I21</f>
        <v>1890</v>
      </c>
      <c r="K21" s="10">
        <f>K22+K30+K31</f>
        <v>4590</v>
      </c>
    </row>
    <row r="22" spans="1:11" s="6" customFormat="1" x14ac:dyDescent="0.25">
      <c r="A22" s="9" t="s">
        <v>61</v>
      </c>
      <c r="B22" s="9" t="s">
        <v>62</v>
      </c>
      <c r="C22" s="9" t="s">
        <v>63</v>
      </c>
      <c r="D22" s="10">
        <f>D23+D24+D25+D26+D27+D28+D29</f>
        <v>26000</v>
      </c>
      <c r="E22" s="10">
        <f>E23+E24+E25+E26+E27+E28+E29</f>
        <v>26000</v>
      </c>
      <c r="F22" s="10">
        <f>F23+F24+F25+F26+F27+F28+F29</f>
        <v>4500</v>
      </c>
      <c r="G22" s="10">
        <f>G23+G24+G25+G26+G27+G28+G29</f>
        <v>4500</v>
      </c>
      <c r="H22" s="10">
        <f>H23+H24+H25+H26+H27+H28+H29</f>
        <v>4500</v>
      </c>
      <c r="I22" s="10">
        <f>I23+I24+I25+I26+I27+I28+I29</f>
        <v>2610</v>
      </c>
      <c r="J22" s="10">
        <f>H22-I22</f>
        <v>1890</v>
      </c>
      <c r="K22" s="10">
        <f>K23+K24+K25+K26+K27+K28+K29</f>
        <v>4590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v>1500</v>
      </c>
      <c r="E23" s="10">
        <v>1500</v>
      </c>
      <c r="F23" s="10">
        <v>0</v>
      </c>
      <c r="G23" s="10">
        <v>0</v>
      </c>
      <c r="H23" s="10">
        <v>0</v>
      </c>
      <c r="I23" s="10">
        <v>0</v>
      </c>
      <c r="J23" s="10">
        <f>H23-I23</f>
        <v>0</v>
      </c>
      <c r="K23" s="10">
        <v>0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v>1200</v>
      </c>
      <c r="E24" s="10">
        <v>1200</v>
      </c>
      <c r="F24" s="10">
        <v>0</v>
      </c>
      <c r="G24" s="10">
        <v>0</v>
      </c>
      <c r="H24" s="10">
        <v>0</v>
      </c>
      <c r="I24" s="10">
        <v>0</v>
      </c>
      <c r="J24" s="10">
        <f>H24-I24</f>
        <v>0</v>
      </c>
      <c r="K24" s="10">
        <v>0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8600</v>
      </c>
      <c r="E25" s="10">
        <v>8600</v>
      </c>
      <c r="F25" s="10">
        <v>0</v>
      </c>
      <c r="G25" s="10">
        <v>0</v>
      </c>
      <c r="H25" s="10">
        <v>0</v>
      </c>
      <c r="I25" s="10">
        <v>0</v>
      </c>
      <c r="J25" s="10">
        <f>H25-I25</f>
        <v>0</v>
      </c>
      <c r="K25" s="10">
        <v>1980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11000</v>
      </c>
      <c r="E26" s="10">
        <v>11000</v>
      </c>
      <c r="F26" s="10">
        <v>4000</v>
      </c>
      <c r="G26" s="10">
        <v>4000</v>
      </c>
      <c r="H26" s="10">
        <v>4000</v>
      </c>
      <c r="I26" s="10">
        <v>2610</v>
      </c>
      <c r="J26" s="10">
        <f>H26-I26</f>
        <v>1390</v>
      </c>
      <c r="K26" s="10">
        <v>2610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2200</v>
      </c>
      <c r="E27" s="10">
        <v>2200</v>
      </c>
      <c r="F27" s="10">
        <v>500</v>
      </c>
      <c r="G27" s="10">
        <v>500</v>
      </c>
      <c r="H27" s="10">
        <v>500</v>
      </c>
      <c r="I27" s="10">
        <v>0</v>
      </c>
      <c r="J27" s="10">
        <f>H27-I27</f>
        <v>500</v>
      </c>
      <c r="K27" s="10">
        <v>0</v>
      </c>
    </row>
    <row r="28" spans="1:11" s="6" customFormat="1" ht="22.5" x14ac:dyDescent="0.25">
      <c r="A28" s="9" t="s">
        <v>79</v>
      </c>
      <c r="B28" s="9" t="s">
        <v>80</v>
      </c>
      <c r="C28" s="9" t="s">
        <v>81</v>
      </c>
      <c r="D28" s="10">
        <v>800</v>
      </c>
      <c r="E28" s="10">
        <v>800</v>
      </c>
      <c r="F28" s="10">
        <v>0</v>
      </c>
      <c r="G28" s="10">
        <v>0</v>
      </c>
      <c r="H28" s="10">
        <v>0</v>
      </c>
      <c r="I28" s="10">
        <v>0</v>
      </c>
      <c r="J28" s="10">
        <f>H28-I28</f>
        <v>0</v>
      </c>
      <c r="K28" s="10">
        <v>0</v>
      </c>
    </row>
    <row r="29" spans="1:11" s="6" customFormat="1" ht="22.5" x14ac:dyDescent="0.25">
      <c r="A29" s="9" t="s">
        <v>82</v>
      </c>
      <c r="B29" s="9" t="s">
        <v>83</v>
      </c>
      <c r="C29" s="9" t="s">
        <v>84</v>
      </c>
      <c r="D29" s="10">
        <v>700</v>
      </c>
      <c r="E29" s="10">
        <v>700</v>
      </c>
      <c r="F29" s="10">
        <v>0</v>
      </c>
      <c r="G29" s="10">
        <v>0</v>
      </c>
      <c r="H29" s="10">
        <v>0</v>
      </c>
      <c r="I29" s="10">
        <v>0</v>
      </c>
      <c r="J29" s="10">
        <f>H29-I29</f>
        <v>0</v>
      </c>
      <c r="K29" s="10">
        <v>0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1000</v>
      </c>
      <c r="E30" s="10">
        <v>1000</v>
      </c>
      <c r="F30" s="10">
        <v>0</v>
      </c>
      <c r="G30" s="10">
        <v>0</v>
      </c>
      <c r="H30" s="10">
        <v>0</v>
      </c>
      <c r="I30" s="10">
        <v>0</v>
      </c>
      <c r="J30" s="10">
        <f>H30-I30</f>
        <v>0</v>
      </c>
      <c r="K30" s="10">
        <v>0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f>+D32</f>
        <v>500</v>
      </c>
      <c r="E31" s="10">
        <f>+E32</f>
        <v>500</v>
      </c>
      <c r="F31" s="10">
        <f>+F32</f>
        <v>0</v>
      </c>
      <c r="G31" s="10">
        <f>+G32</f>
        <v>0</v>
      </c>
      <c r="H31" s="10">
        <f>+H32</f>
        <v>0</v>
      </c>
      <c r="I31" s="10">
        <f>+I32</f>
        <v>0</v>
      </c>
      <c r="J31" s="10">
        <f>H31-I31</f>
        <v>0</v>
      </c>
      <c r="K31" s="10">
        <f>+K32</f>
        <v>0</v>
      </c>
    </row>
    <row r="32" spans="1:11" s="6" customFormat="1" x14ac:dyDescent="0.25">
      <c r="A32" s="9" t="s">
        <v>91</v>
      </c>
      <c r="B32" s="9" t="s">
        <v>92</v>
      </c>
      <c r="C32" s="9" t="s">
        <v>93</v>
      </c>
      <c r="D32" s="10">
        <v>500</v>
      </c>
      <c r="E32" s="10">
        <v>500</v>
      </c>
      <c r="F32" s="10">
        <v>0</v>
      </c>
      <c r="G32" s="10">
        <v>0</v>
      </c>
      <c r="H32" s="10">
        <v>0</v>
      </c>
      <c r="I32" s="10">
        <v>0</v>
      </c>
      <c r="J32" s="10">
        <f>H32-I32</f>
        <v>0</v>
      </c>
      <c r="K32" s="10">
        <v>0</v>
      </c>
    </row>
    <row r="33" spans="1:12" s="6" customFormat="1" x14ac:dyDescent="0.25">
      <c r="A33" s="7"/>
      <c r="B33" s="7"/>
      <c r="C33" s="7"/>
      <c r="D33" s="8"/>
      <c r="E33" s="8"/>
      <c r="F33" s="8"/>
      <c r="G33" s="8"/>
      <c r="H33" s="8"/>
      <c r="I33" s="8"/>
      <c r="J33" s="8"/>
      <c r="K33" s="8"/>
    </row>
    <row r="34" spans="1:12" x14ac:dyDescent="0.25">
      <c r="A34" s="12" t="s">
        <v>94</v>
      </c>
      <c r="B34" s="12"/>
      <c r="C34" s="12"/>
      <c r="D34" s="12"/>
      <c r="E34" s="12" t="s">
        <v>96</v>
      </c>
      <c r="F34" s="12"/>
      <c r="G34" s="12"/>
      <c r="H34" s="12"/>
      <c r="I34" s="12" t="s">
        <v>97</v>
      </c>
      <c r="J34" s="12"/>
      <c r="K34" s="12"/>
      <c r="L34" s="12"/>
    </row>
    <row r="35" spans="1:12" x14ac:dyDescent="0.25">
      <c r="A35" s="3" t="s">
        <v>95</v>
      </c>
      <c r="B35" s="3"/>
      <c r="C35" s="3"/>
      <c r="D35" s="3"/>
      <c r="E35" s="3"/>
      <c r="F35" s="3"/>
      <c r="G35" s="3"/>
      <c r="H35" s="3"/>
      <c r="I35" s="3" t="s">
        <v>98</v>
      </c>
      <c r="J35" s="3"/>
      <c r="K35" s="3"/>
      <c r="L35" s="3"/>
    </row>
    <row r="67" spans="1:20" x14ac:dyDescent="0.25">
      <c r="A67" s="11"/>
      <c r="B67" s="11"/>
      <c r="C67" s="11"/>
      <c r="D67" s="11"/>
      <c r="I67" s="11"/>
      <c r="J67" s="11"/>
      <c r="K67" s="11"/>
      <c r="L67" s="11"/>
      <c r="Q67" s="11"/>
      <c r="R67" s="11"/>
      <c r="S67" s="11"/>
      <c r="T67" s="11"/>
    </row>
  </sheetData>
  <mergeCells count="11">
    <mergeCell ref="A35:D35"/>
    <mergeCell ref="E34:H34"/>
    <mergeCell ref="E35:H35"/>
    <mergeCell ref="I34:L34"/>
    <mergeCell ref="I35:L35"/>
    <mergeCell ref="A1:K1"/>
    <mergeCell ref="A2:K2"/>
    <mergeCell ref="A3:K3"/>
    <mergeCell ref="A4:K4"/>
    <mergeCell ref="A5:K5"/>
    <mergeCell ref="A34:D3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2016-07-22T13:48:01Z</dcterms:created>
  <dcterms:modified xsi:type="dcterms:W3CDTF">2016-07-22T13:48:02Z</dcterms:modified>
</cp:coreProperties>
</file>