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I16" i="1"/>
  <c r="J16" i="1"/>
  <c r="K16" i="1"/>
  <c r="J17" i="1"/>
  <c r="G11" i="1" l="1"/>
  <c r="G10" i="1" s="1"/>
  <c r="G12" i="1"/>
  <c r="F11" i="1"/>
  <c r="F10" i="1" s="1"/>
  <c r="F12" i="1"/>
  <c r="K11" i="1"/>
  <c r="K10" i="1" s="1"/>
  <c r="K12" i="1"/>
  <c r="H11" i="1"/>
  <c r="H12" i="1"/>
  <c r="J12" i="1" s="1"/>
  <c r="J13" i="1"/>
  <c r="E11" i="1"/>
  <c r="E10" i="1" s="1"/>
  <c r="E12" i="1"/>
  <c r="I11" i="1"/>
  <c r="I10" i="1" s="1"/>
  <c r="I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<sst xmlns="http://schemas.openxmlformats.org/spreadsheetml/2006/main" count="48" uniqueCount="48">
  <si>
    <t>JUDETUL  VASLUI</t>
  </si>
  <si>
    <t>COMUNA ZAPODENI</t>
  </si>
  <si>
    <t xml:space="preserve"> Anexa 7</t>
  </si>
  <si>
    <t>Cont de executie - Detalierea cheltuielilor - Trimestrul: 4, Anul: 2016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</si>
  <si>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</si>
  <si>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</si>
  <si>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</si>
  <si>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</si>
  <si>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</si>
  <si>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</si>
  <si>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</si>
  <si>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</si>
  <si>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</si>
  <si>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</si>
  <si>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</si>
  <si>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</si>
  <si>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</si>
  <si>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</si>
  <si>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</si>
  <si>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</si>
  <si>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</si>
  <si>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</si>
  <si>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</si>
  <si>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</si>
  <si>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</si>
  <si>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</si>
  <si>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</si>
  <si>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</si>
  <si>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</si>
  <si>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</si>
  <si>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</si>
  <si>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</si>
  <si>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</si>
  <si>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</si>
  <si>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</si>
  <si>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</si>
  <si>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</si>
  <si>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167</t>
  </si>
  <si>
    <t>TITLUL XI ALTE CHELTUIELI   (cod 59.01+59.02+59.11+59.12+59.15+59.17+59.22+59.25+59.30)</t>
  </si>
  <si>
    <t>59</t>
  </si>
  <si>
    <t>172</t>
  </si>
  <si>
    <t>Sustinerea cultelor</t>
  </si>
  <si>
    <t>59.12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</si>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</sst>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53500</v>
      </c>
      <c r="E10" s="11">
        <f>E11</f>
        <v>50000</v>
      </c>
      <c r="F10" s="11">
        <f>F11</f>
        <v>53500</v>
      </c>
      <c r="G10" s="11">
        <f>G11</f>
        <v>53500</v>
      </c>
      <c r="H10" s="11">
        <f>H11</f>
        <v>53500</v>
      </c>
      <c r="I10" s="11">
        <f>I11</f>
        <v>39262</v>
      </c>
      <c r="J10" s="11">
        <f>H10-I10</f>
        <v>14238</v>
      </c>
      <c r="K10" s="11">
        <f>K11</f>
        <v>39262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+D13+D16</f>
        <v>53500</v>
      </c>
      <c r="E11" s="11">
        <f>+E13+E16</f>
        <v>50000</v>
      </c>
      <c r="F11" s="11">
        <f>+F13+F16</f>
        <v>53500</v>
      </c>
      <c r="G11" s="11">
        <f>+G13+G16</f>
        <v>53500</v>
      </c>
      <c r="H11" s="11">
        <f>+H13+H16</f>
        <v>53500</v>
      </c>
      <c r="I11" s="11">
        <f>+I13+I16</f>
        <v>39262</v>
      </c>
      <c r="J11" s="11">
        <f>H11-I11</f>
        <v>14238</v>
      </c>
      <c r="K11" s="11">
        <f>+K13+K16</f>
        <v>39262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+D13+D16</f>
        <v>53500</v>
      </c>
      <c r="E12" s="11">
        <f>+E13+E16</f>
        <v>50000</v>
      </c>
      <c r="F12" s="11">
        <f>+F13+F16</f>
        <v>53500</v>
      </c>
      <c r="G12" s="11">
        <f>+G13+G16</f>
        <v>53500</v>
      </c>
      <c r="H12" s="11">
        <f>+H13+H16</f>
        <v>53500</v>
      </c>
      <c r="I12" s="11">
        <f>+I13+I16</f>
        <v>39262</v>
      </c>
      <c r="J12" s="11">
        <f>H12-I12</f>
        <v>14238</v>
      </c>
      <c r="K12" s="11">
        <f>+K13+K16</f>
        <v>39262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+D14</f>
        <v>8500</v>
      </c>
      <c r="E13" s="11">
        <f>+E14</f>
        <v>0</v>
      </c>
      <c r="F13" s="11">
        <f>+F14</f>
        <v>8500</v>
      </c>
      <c r="G13" s="11">
        <f>+G14</f>
        <v>8500</v>
      </c>
      <c r="H13" s="11">
        <f>+H14</f>
        <v>8500</v>
      </c>
      <c r="I13" s="11">
        <f>+I14</f>
        <v>8496</v>
      </c>
      <c r="J13" s="11">
        <f>H13-I13</f>
        <v>4</v>
      </c>
      <c r="K13" s="11">
        <f>+K14</f>
        <v>8496</v>
      </c>
    </row>
    <row r="14" spans="1:11" s="6" customFormat="1" ht="33" x14ac:dyDescent="0.25">
      <c r="A14" s="10" t="s">
        <v>31</v>
      </c>
      <c r="B14" s="10" t="s">
        <v>32</v>
      </c>
      <c r="C14" s="10" t="s">
        <v>33</v>
      </c>
      <c r="D14" s="11">
        <f>+D15</f>
        <v>8500</v>
      </c>
      <c r="E14" s="11">
        <f>+E15</f>
        <v>0</v>
      </c>
      <c r="F14" s="11">
        <f>+F15</f>
        <v>8500</v>
      </c>
      <c r="G14" s="11">
        <f>+G15</f>
        <v>8500</v>
      </c>
      <c r="H14" s="11">
        <f>+H15</f>
        <v>8500</v>
      </c>
      <c r="I14" s="11">
        <f>+I15</f>
        <v>8496</v>
      </c>
      <c r="J14" s="11">
        <f>H14-I14</f>
        <v>4</v>
      </c>
      <c r="K14" s="11">
        <f>+K15</f>
        <v>8496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8500</v>
      </c>
      <c r="E15" s="11">
        <v>0</v>
      </c>
      <c r="F15" s="11">
        <v>8500</v>
      </c>
      <c r="G15" s="11">
        <v>8500</v>
      </c>
      <c r="H15" s="11">
        <v>8500</v>
      </c>
      <c r="I15" s="11">
        <v>8496</v>
      </c>
      <c r="J15" s="11">
        <f>H15-I15</f>
        <v>4</v>
      </c>
      <c r="K15" s="11">
        <v>8496</v>
      </c>
    </row>
    <row r="16" spans="1:11" s="6" customFormat="1" ht="33" x14ac:dyDescent="0.25">
      <c r="A16" s="10" t="s">
        <v>37</v>
      </c>
      <c r="B16" s="10" t="s">
        <v>38</v>
      </c>
      <c r="C16" s="10" t="s">
        <v>39</v>
      </c>
      <c r="D16" s="11">
        <f>+D17</f>
        <v>45000</v>
      </c>
      <c r="E16" s="11">
        <f>+E17</f>
        <v>50000</v>
      </c>
      <c r="F16" s="11">
        <f>+F17</f>
        <v>45000</v>
      </c>
      <c r="G16" s="11">
        <f>+G17</f>
        <v>45000</v>
      </c>
      <c r="H16" s="11">
        <f>+H17</f>
        <v>45000</v>
      </c>
      <c r="I16" s="11">
        <f>+I17</f>
        <v>30766</v>
      </c>
      <c r="J16" s="11">
        <f>H16-I16</f>
        <v>14234</v>
      </c>
      <c r="K16" s="11">
        <f>+K17</f>
        <v>30766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45000</v>
      </c>
      <c r="E17" s="11">
        <v>50000</v>
      </c>
      <c r="F17" s="11">
        <v>45000</v>
      </c>
      <c r="G17" s="11">
        <v>45000</v>
      </c>
      <c r="H17" s="11">
        <v>45000</v>
      </c>
      <c r="I17" s="11">
        <v>30766</v>
      </c>
      <c r="J17" s="11">
        <f>H17-I17</f>
        <v>14234</v>
      </c>
      <c r="K17" s="11">
        <v>30766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43</v>
      </c>
      <c r="B19" s="13"/>
      <c r="C19" s="13"/>
      <c r="D19" s="13"/>
      <c r="E19" s="13" t="s">
        <v>45</v>
      </c>
      <c r="F19" s="13"/>
      <c r="G19" s="13"/>
      <c r="H19" s="13"/>
      <c r="I19" s="13" t="s">
        <v>46</v>
      </c>
      <c r="J19" s="13"/>
      <c r="K19" s="13"/>
      <c r="L19" s="13"/>
    </row>
    <row r="20" spans="1:12" x14ac:dyDescent="0.25">
      <c r="A20" s="3" t="s">
        <v>44</v>
      </c>
      <c r="B20" s="3"/>
      <c r="C20" s="3"/>
      <c r="D20" s="3"/>
      <c r="E20" s="3"/>
      <c r="F20" s="3"/>
      <c r="G20" s="3"/>
      <c r="H20" s="3"/>
      <c r="I20" s="3" t="s">
        <v>47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1">
    <mergeCell ref="A19:D19"/>
    <mergeCell ref="A20:D20"/>
    <mergeCell ref="E19:H19"/>
    <mergeCell ref="E20:H20"/>
    <mergeCell ref="I19:L19"/>
    <mergeCell ref="I20:L2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2017-02-03T13:58:49Z</dcterms:created>
  <dcterms:modified xsi:type="dcterms:W3CDTF">2017-02-03T13:58:51Z</dcterms:modified>
</cp:coreProperties>
</file>