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J25" i="1"/>
  <c r="K25" i="1"/>
  <c r="K24" i="1" s="1"/>
  <c r="J26" i="1"/>
  <c r="J27" i="1"/>
  <c r="J28" i="1"/>
  <c r="J29" i="1"/>
  <c r="J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J32" i="1" s="1"/>
  <c r="I33" i="1"/>
  <c r="I32" i="1" s="1"/>
  <c r="J33" i="1"/>
  <c r="K33" i="1"/>
  <c r="K32" i="1" s="1"/>
  <c r="J34" i="1"/>
  <c r="J35" i="1"/>
  <c r="I11" i="1" l="1"/>
  <c r="I10" i="1" s="1"/>
  <c r="I12" i="1"/>
  <c r="J24" i="1"/>
  <c r="F11" i="1"/>
  <c r="F10" i="1" s="1"/>
  <c r="F12" i="1"/>
  <c r="K11" i="1"/>
  <c r="K10" i="1" s="1"/>
  <c r="K12" i="1"/>
  <c r="H12" i="1"/>
  <c r="J12" i="1" s="1"/>
  <c r="H11" i="1"/>
  <c r="J13" i="1"/>
  <c r="G11" i="1"/>
  <c r="G10" i="1" s="1"/>
  <c r="G12" i="1"/>
  <c r="E11" i="1"/>
  <c r="E10" i="1" s="1"/>
  <c r="E12" i="1"/>
  <c r="D11" i="1"/>
  <c r="D10" i="1" s="1"/>
  <c r="D12" i="1"/>
  <c r="H10" i="1" l="1"/>
  <c r="J10" i="1" s="1"/>
  <c r="J11" i="1"/>
</calcChain>
</file>

<file path=xl/sharedStrings.xml><?xml version="1.0" encoding="utf-8"?>
<sst xmlns="http://schemas.openxmlformats.org/spreadsheetml/2006/main" count="102" uniqueCount="102">
  <si>
    <t>JUDETUL  VASLUI</t>
  </si>
  <si>
    <t>COMUNA ZAPODENI</t>
  </si>
  <si>
    <t xml:space="preserve"> Anexa 7</t>
  </si>
  <si>
    <t>Cont de executie - Detalierea cheltuielilor - Trimestrul: 4, Anul: 2016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</si>
  <si>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</si>
  <si>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</si>
  <si>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</si>
  <si>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</si>
  <si>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</si>
  <si>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</si>
  <si>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</si>
  <si>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</si>
  <si>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</si>
  <si>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</si>
  <si>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</si>
  <si>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</si>
  <si>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</si>
  <si>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</si>
  <si>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</si>
  <si>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</si>
  <si>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</si>
  <si>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</si>
  <si>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</si>
  <si>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</si>
  <si>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</si>
  <si>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</si>
  <si>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</si>
  <si>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</si>
  <si>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</si>
  <si>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</si>
  <si>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</si>
  <si>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</si>
  <si>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</si>
  <si>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</si>
  <si>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</si>
  <si>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</si>
  <si>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</si>
  <si>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</si>
  <si>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</si>
  <si>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</si>
  <si>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</si>
  <si>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</si>
  <si>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</si>
  <si>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</si>
  <si>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</si>
  <si>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</si>
  <si>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</si>
  <si>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</si>
  <si>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</si>
  <si>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</si>
  <si>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</si>
  <si>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</si>
  <si>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</si>
  <si>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</si>
  <si>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</si>
  <si>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</si>
  <si>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</si>
  <si>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</si>
  <si>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</si>
  <si>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</si>
  <si>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</si>
  <si>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</si>
  <si>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</si>
  <si>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</si>
  <si>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</si>
  <si>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</si>
  <si>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</si>
  <si>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</si>
  <si>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</si>
  <si>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</si>
  <si>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45</t>
  </si>
  <si>
    <t>Incalzit, Iluminat si forta motrica</t>
  </si>
  <si>
    <t>20.01.03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</si>
  <si>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</si>
  <si>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</si>
  <si>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</si>
  <si>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</si>
  <si>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</si>
  <si>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</si>
  <si>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</si>
  <si>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</si>
  <si>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</si>
  <si>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</si>
  <si>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</si>
  <si>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</si>
  <si>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</si>
  <si>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</si>
  <si>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</si>
  <si>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</si>
  <si>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</si>
  <si>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</si>
  <si>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</si>
  <si>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</si>
  <si>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</si>
  <si>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165</t>
  </si>
  <si>
    <t>Tichete cadou acordate pentru cheltuieli sociale</t>
  </si>
  <si>
    <t>57.02.04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</si>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</sst>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304557</v>
      </c>
      <c r="E10" s="11">
        <f>E11</f>
        <v>167700</v>
      </c>
      <c r="F10" s="11">
        <f>F11</f>
        <v>304557</v>
      </c>
      <c r="G10" s="11">
        <f>G11</f>
        <v>304557</v>
      </c>
      <c r="H10" s="11">
        <f>H11</f>
        <v>269799</v>
      </c>
      <c r="I10" s="11">
        <f>I11</f>
        <v>254512</v>
      </c>
      <c r="J10" s="11">
        <f>H10-I10</f>
        <v>15287</v>
      </c>
      <c r="K10" s="11">
        <f>K11</f>
        <v>121097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D13+D24+D32</f>
        <v>304557</v>
      </c>
      <c r="E11" s="11">
        <f>E13+E24+E32</f>
        <v>167700</v>
      </c>
      <c r="F11" s="11">
        <f>F13+F24+F32</f>
        <v>304557</v>
      </c>
      <c r="G11" s="11">
        <f>G13+G24+G32</f>
        <v>304557</v>
      </c>
      <c r="H11" s="11">
        <f>H13+H24+H32</f>
        <v>269799</v>
      </c>
      <c r="I11" s="11">
        <f>I13+I24+I32</f>
        <v>254512</v>
      </c>
      <c r="J11" s="11">
        <f>H11-I11</f>
        <v>15287</v>
      </c>
      <c r="K11" s="11">
        <f>K13+K24+K32</f>
        <v>121097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D13+D24+D32</f>
        <v>304557</v>
      </c>
      <c r="E12" s="11">
        <f>E13+E24+E32</f>
        <v>167700</v>
      </c>
      <c r="F12" s="11">
        <f>F13+F24+F32</f>
        <v>304557</v>
      </c>
      <c r="G12" s="11">
        <f>G13+G24+G32</f>
        <v>304557</v>
      </c>
      <c r="H12" s="11">
        <f>H13+H24+H32</f>
        <v>269799</v>
      </c>
      <c r="I12" s="11">
        <f>I13+I24+I32</f>
        <v>254512</v>
      </c>
      <c r="J12" s="11">
        <f>H12-I12</f>
        <v>15287</v>
      </c>
      <c r="K12" s="11">
        <f>K13+K24+K32</f>
        <v>121097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269144</v>
      </c>
      <c r="E13" s="11">
        <f>E14+E18</f>
        <v>146700</v>
      </c>
      <c r="F13" s="11">
        <f>F14+F18</f>
        <v>269144</v>
      </c>
      <c r="G13" s="11">
        <f>G14+G18</f>
        <v>269144</v>
      </c>
      <c r="H13" s="11">
        <f>H14+H18</f>
        <v>234386</v>
      </c>
      <c r="I13" s="11">
        <f>I14+I18</f>
        <v>234386</v>
      </c>
      <c r="J13" s="11">
        <f>H13-I13</f>
        <v>0</v>
      </c>
      <c r="K13" s="11">
        <f>K14+K18</f>
        <v>113668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218702</v>
      </c>
      <c r="E14" s="11">
        <f>E15+E16+E17</f>
        <v>111300</v>
      </c>
      <c r="F14" s="11">
        <f>F15+F16+F17</f>
        <v>218702</v>
      </c>
      <c r="G14" s="11">
        <f>G15+G16+G17</f>
        <v>218702</v>
      </c>
      <c r="H14" s="11">
        <f>H15+H16+H17</f>
        <v>190224</v>
      </c>
      <c r="I14" s="11">
        <f>I15+I16+I17</f>
        <v>190224</v>
      </c>
      <c r="J14" s="11">
        <f>H14-I14</f>
        <v>0</v>
      </c>
      <c r="K14" s="11">
        <f>K15+K16+K17</f>
        <v>91725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211532</v>
      </c>
      <c r="E15" s="11">
        <v>105700</v>
      </c>
      <c r="F15" s="11">
        <v>211532</v>
      </c>
      <c r="G15" s="11">
        <v>211532</v>
      </c>
      <c r="H15" s="11">
        <v>183054</v>
      </c>
      <c r="I15" s="11">
        <v>183054</v>
      </c>
      <c r="J15" s="11">
        <f>H15-I15</f>
        <v>0</v>
      </c>
      <c r="K15" s="11">
        <v>87410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5182</v>
      </c>
      <c r="E16" s="11">
        <v>5600</v>
      </c>
      <c r="F16" s="11">
        <v>5182</v>
      </c>
      <c r="G16" s="11">
        <v>5182</v>
      </c>
      <c r="H16" s="11">
        <v>5182</v>
      </c>
      <c r="I16" s="11">
        <v>5182</v>
      </c>
      <c r="J16" s="11">
        <f>H16-I16</f>
        <v>0</v>
      </c>
      <c r="K16" s="11">
        <v>2327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1988</v>
      </c>
      <c r="E17" s="11">
        <v>0</v>
      </c>
      <c r="F17" s="11">
        <v>1988</v>
      </c>
      <c r="G17" s="11">
        <v>1988</v>
      </c>
      <c r="H17" s="11">
        <v>1988</v>
      </c>
      <c r="I17" s="11">
        <v>1988</v>
      </c>
      <c r="J17" s="11">
        <f>H17-I17</f>
        <v>0</v>
      </c>
      <c r="K17" s="11">
        <v>1988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50442</v>
      </c>
      <c r="E18" s="11">
        <f>E19+E20+E21+E22+E23</f>
        <v>35400</v>
      </c>
      <c r="F18" s="11">
        <f>F19+F20+F21+F22+F23</f>
        <v>50442</v>
      </c>
      <c r="G18" s="11">
        <f>G19+G20+G21+G22+G23</f>
        <v>50442</v>
      </c>
      <c r="H18" s="11">
        <f>H19+H20+H21+H22+H23</f>
        <v>44162</v>
      </c>
      <c r="I18" s="11">
        <f>I19+I20+I21+I22+I23</f>
        <v>44162</v>
      </c>
      <c r="J18" s="11">
        <f>H18-I18</f>
        <v>0</v>
      </c>
      <c r="K18" s="11">
        <f>K19+K20+K21+K22+K23</f>
        <v>21943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36029</v>
      </c>
      <c r="E19" s="11">
        <v>24200</v>
      </c>
      <c r="F19" s="11">
        <v>36029</v>
      </c>
      <c r="G19" s="11">
        <v>36029</v>
      </c>
      <c r="H19" s="11">
        <v>31529</v>
      </c>
      <c r="I19" s="11">
        <v>31529</v>
      </c>
      <c r="J19" s="11">
        <f>H19-I19</f>
        <v>0</v>
      </c>
      <c r="K19" s="11">
        <v>15918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833</v>
      </c>
      <c r="E20" s="11">
        <v>900</v>
      </c>
      <c r="F20" s="11">
        <v>833</v>
      </c>
      <c r="G20" s="11">
        <v>833</v>
      </c>
      <c r="H20" s="11">
        <v>821</v>
      </c>
      <c r="I20" s="11">
        <v>821</v>
      </c>
      <c r="J20" s="11">
        <f>H20-I20</f>
        <v>0</v>
      </c>
      <c r="K20" s="11">
        <v>330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11372</v>
      </c>
      <c r="E21" s="11">
        <v>8000</v>
      </c>
      <c r="F21" s="11">
        <v>11372</v>
      </c>
      <c r="G21" s="11">
        <v>11372</v>
      </c>
      <c r="H21" s="11">
        <v>9891</v>
      </c>
      <c r="I21" s="11">
        <v>9891</v>
      </c>
      <c r="J21" s="11">
        <f>H21-I21</f>
        <v>0</v>
      </c>
      <c r="K21" s="11">
        <v>4769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v>348</v>
      </c>
      <c r="E22" s="11">
        <v>400</v>
      </c>
      <c r="F22" s="11">
        <v>348</v>
      </c>
      <c r="G22" s="11">
        <v>348</v>
      </c>
      <c r="H22" s="11">
        <v>303</v>
      </c>
      <c r="I22" s="11">
        <v>303</v>
      </c>
      <c r="J22" s="11">
        <f>H22-I22</f>
        <v>0</v>
      </c>
      <c r="K22" s="11">
        <v>146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1860</v>
      </c>
      <c r="E23" s="11">
        <v>1900</v>
      </c>
      <c r="F23" s="11">
        <v>1860</v>
      </c>
      <c r="G23" s="11">
        <v>1860</v>
      </c>
      <c r="H23" s="11">
        <v>1618</v>
      </c>
      <c r="I23" s="11">
        <v>1618</v>
      </c>
      <c r="J23" s="11">
        <f>H23-I23</f>
        <v>0</v>
      </c>
      <c r="K23" s="11">
        <v>780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16727</v>
      </c>
      <c r="E24" s="11">
        <f>E25</f>
        <v>21000</v>
      </c>
      <c r="F24" s="11">
        <f>F25</f>
        <v>16727</v>
      </c>
      <c r="G24" s="11">
        <f>G25</f>
        <v>16727</v>
      </c>
      <c r="H24" s="11">
        <f>H25</f>
        <v>16727</v>
      </c>
      <c r="I24" s="11">
        <f>I25</f>
        <v>16723</v>
      </c>
      <c r="J24" s="11">
        <f>H24-I24</f>
        <v>4</v>
      </c>
      <c r="K24" s="11">
        <f>K25</f>
        <v>4026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f>D26+D27+D28+D29+D30+D31</f>
        <v>16727</v>
      </c>
      <c r="E25" s="11">
        <f>E26+E27+E28+E29+E30+E31</f>
        <v>21000</v>
      </c>
      <c r="F25" s="11">
        <f>F26+F27+F28+F29+F30+F31</f>
        <v>16727</v>
      </c>
      <c r="G25" s="11">
        <f>G26+G27+G28+G29+G30+G31</f>
        <v>16727</v>
      </c>
      <c r="H25" s="11">
        <f>H26+H27+H28+H29+H30+H31</f>
        <v>16727</v>
      </c>
      <c r="I25" s="11">
        <f>I26+I27+I28+I29+I30+I31</f>
        <v>16723</v>
      </c>
      <c r="J25" s="11">
        <f>H25-I25</f>
        <v>4</v>
      </c>
      <c r="K25" s="11">
        <f>K26+K27+K28+K29+K30+K31</f>
        <v>4026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0</v>
      </c>
      <c r="E26" s="11">
        <v>800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5600</v>
      </c>
      <c r="E27" s="11">
        <v>5600</v>
      </c>
      <c r="F27" s="11">
        <v>5600</v>
      </c>
      <c r="G27" s="11">
        <v>5600</v>
      </c>
      <c r="H27" s="11">
        <v>5600</v>
      </c>
      <c r="I27" s="11">
        <v>5600</v>
      </c>
      <c r="J27" s="11">
        <f>H27-I27</f>
        <v>0</v>
      </c>
      <c r="K27" s="11">
        <v>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3191</v>
      </c>
      <c r="E28" s="11">
        <v>6000</v>
      </c>
      <c r="F28" s="11">
        <v>3191</v>
      </c>
      <c r="G28" s="11">
        <v>3191</v>
      </c>
      <c r="H28" s="11">
        <v>3191</v>
      </c>
      <c r="I28" s="11">
        <v>3191</v>
      </c>
      <c r="J28" s="11">
        <f>H28-I28</f>
        <v>0</v>
      </c>
      <c r="K28" s="11">
        <v>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530</v>
      </c>
      <c r="E29" s="11">
        <v>1100</v>
      </c>
      <c r="F29" s="11">
        <v>530</v>
      </c>
      <c r="G29" s="11">
        <v>530</v>
      </c>
      <c r="H29" s="11">
        <v>530</v>
      </c>
      <c r="I29" s="11">
        <v>526</v>
      </c>
      <c r="J29" s="11">
        <f>H29-I29</f>
        <v>4</v>
      </c>
      <c r="K29" s="11">
        <v>526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v>3500</v>
      </c>
      <c r="E30" s="11">
        <v>3500</v>
      </c>
      <c r="F30" s="11">
        <v>3500</v>
      </c>
      <c r="G30" s="11">
        <v>3500</v>
      </c>
      <c r="H30" s="11">
        <v>3500</v>
      </c>
      <c r="I30" s="11">
        <v>3500</v>
      </c>
      <c r="J30" s="11">
        <f>H30-I30</f>
        <v>0</v>
      </c>
      <c r="K30" s="11">
        <v>3500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3906</v>
      </c>
      <c r="E31" s="11">
        <v>4000</v>
      </c>
      <c r="F31" s="11">
        <v>3906</v>
      </c>
      <c r="G31" s="11">
        <v>3906</v>
      </c>
      <c r="H31" s="11">
        <v>3906</v>
      </c>
      <c r="I31" s="11">
        <v>3906</v>
      </c>
      <c r="J31" s="11">
        <f>H31-I31</f>
        <v>0</v>
      </c>
      <c r="K31" s="11">
        <v>0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f>+D33</f>
        <v>18686</v>
      </c>
      <c r="E32" s="11">
        <f>+E33</f>
        <v>0</v>
      </c>
      <c r="F32" s="11">
        <f>+F33</f>
        <v>18686</v>
      </c>
      <c r="G32" s="11">
        <f>+G33</f>
        <v>18686</v>
      </c>
      <c r="H32" s="11">
        <f>+H33</f>
        <v>18686</v>
      </c>
      <c r="I32" s="11">
        <f>+I33</f>
        <v>3403</v>
      </c>
      <c r="J32" s="11">
        <f>H32-I32</f>
        <v>15283</v>
      </c>
      <c r="K32" s="11">
        <f>+K33</f>
        <v>3403</v>
      </c>
    </row>
    <row r="33" spans="1:12" s="6" customFormat="1" x14ac:dyDescent="0.25">
      <c r="A33" s="10" t="s">
        <v>88</v>
      </c>
      <c r="B33" s="10" t="s">
        <v>89</v>
      </c>
      <c r="C33" s="10" t="s">
        <v>90</v>
      </c>
      <c r="D33" s="11">
        <f>D34+D35</f>
        <v>18686</v>
      </c>
      <c r="E33" s="11">
        <f>E34+E35</f>
        <v>0</v>
      </c>
      <c r="F33" s="11">
        <f>F34+F35</f>
        <v>18686</v>
      </c>
      <c r="G33" s="11">
        <f>G34+G35</f>
        <v>18686</v>
      </c>
      <c r="H33" s="11">
        <f>H34+H35</f>
        <v>18686</v>
      </c>
      <c r="I33" s="11">
        <f>I34+I35</f>
        <v>3403</v>
      </c>
      <c r="J33" s="11">
        <f>H33-I33</f>
        <v>15283</v>
      </c>
      <c r="K33" s="11">
        <f>K34+K35</f>
        <v>3403</v>
      </c>
    </row>
    <row r="34" spans="1:12" s="6" customFormat="1" x14ac:dyDescent="0.25">
      <c r="A34" s="10" t="s">
        <v>91</v>
      </c>
      <c r="B34" s="10" t="s">
        <v>92</v>
      </c>
      <c r="C34" s="10" t="s">
        <v>93</v>
      </c>
      <c r="D34" s="11">
        <v>3686</v>
      </c>
      <c r="E34" s="11">
        <v>0</v>
      </c>
      <c r="F34" s="11">
        <v>3686</v>
      </c>
      <c r="G34" s="11">
        <v>3686</v>
      </c>
      <c r="H34" s="11">
        <v>3686</v>
      </c>
      <c r="I34" s="11">
        <v>3403</v>
      </c>
      <c r="J34" s="11">
        <f>H34-I34</f>
        <v>283</v>
      </c>
      <c r="K34" s="11">
        <v>3403</v>
      </c>
    </row>
    <row r="35" spans="1:12" s="6" customFormat="1" x14ac:dyDescent="0.25">
      <c r="A35" s="10" t="s">
        <v>94</v>
      </c>
      <c r="B35" s="10" t="s">
        <v>95</v>
      </c>
      <c r="C35" s="10" t="s">
        <v>96</v>
      </c>
      <c r="D35" s="11">
        <v>15000</v>
      </c>
      <c r="E35" s="11">
        <v>0</v>
      </c>
      <c r="F35" s="11">
        <v>15000</v>
      </c>
      <c r="G35" s="11">
        <v>15000</v>
      </c>
      <c r="H35" s="11">
        <v>15000</v>
      </c>
      <c r="I35" s="11">
        <v>0</v>
      </c>
      <c r="J35" s="11">
        <f>H35-I35</f>
        <v>15000</v>
      </c>
      <c r="K35" s="11">
        <v>0</v>
      </c>
    </row>
    <row r="36" spans="1:12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</row>
    <row r="37" spans="1:12" x14ac:dyDescent="0.25">
      <c r="A37" s="13" t="s">
        <v>97</v>
      </c>
      <c r="B37" s="13"/>
      <c r="C37" s="13"/>
      <c r="D37" s="13"/>
      <c r="E37" s="13" t="s">
        <v>99</v>
      </c>
      <c r="F37" s="13"/>
      <c r="G37" s="13"/>
      <c r="H37" s="13"/>
      <c r="I37" s="13" t="s">
        <v>100</v>
      </c>
      <c r="J37" s="13"/>
      <c r="K37" s="13"/>
      <c r="L37" s="13"/>
    </row>
    <row r="38" spans="1:12" x14ac:dyDescent="0.25">
      <c r="A38" s="3" t="s">
        <v>98</v>
      </c>
      <c r="B38" s="3"/>
      <c r="C38" s="3"/>
      <c r="D38" s="3"/>
      <c r="E38" s="3"/>
      <c r="F38" s="3"/>
      <c r="G38" s="3"/>
      <c r="H38" s="3"/>
      <c r="I38" s="3" t="s">
        <v>101</v>
      </c>
      <c r="J38" s="3"/>
      <c r="K38" s="3"/>
      <c r="L38" s="3"/>
    </row>
    <row r="73" spans="1:20" x14ac:dyDescent="0.25">
      <c r="A73" s="12"/>
      <c r="B73" s="12"/>
      <c r="C73" s="12"/>
      <c r="D73" s="12"/>
      <c r="I73" s="12"/>
      <c r="J73" s="12"/>
      <c r="K73" s="12"/>
      <c r="L73" s="12"/>
      <c r="Q73" s="12"/>
      <c r="R73" s="12"/>
      <c r="S73" s="12"/>
      <c r="T73" s="12"/>
    </row>
  </sheetData>
  <mergeCells count="21">
    <mergeCell ref="A37:D37"/>
    <mergeCell ref="A38:D38"/>
    <mergeCell ref="E37:H37"/>
    <mergeCell ref="E38:H38"/>
    <mergeCell ref="I37:L37"/>
    <mergeCell ref="I38:L3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2017-02-03T13:58:15Z</dcterms:created>
  <dcterms:modified xsi:type="dcterms:W3CDTF">2017-02-03T13:58:18Z</dcterms:modified>
</cp:coreProperties>
</file>