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Zapode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J16" i="1"/>
  <c r="J17" i="1"/>
  <c r="D18" i="1"/>
  <c r="E18" i="1"/>
  <c r="F18" i="1"/>
  <c r="G18" i="1"/>
  <c r="H18" i="1"/>
  <c r="J18" i="1" s="1"/>
  <c r="I18" i="1"/>
  <c r="K18" i="1"/>
  <c r="J19" i="1"/>
  <c r="J20" i="1"/>
  <c r="J21" i="1"/>
  <c r="J22" i="1"/>
  <c r="J23" i="1"/>
  <c r="D25" i="1"/>
  <c r="D24" i="1" s="1"/>
  <c r="E25" i="1"/>
  <c r="E24" i="1" s="1"/>
  <c r="F25" i="1"/>
  <c r="F24" i="1" s="1"/>
  <c r="G25" i="1"/>
  <c r="G24" i="1" s="1"/>
  <c r="H25" i="1"/>
  <c r="H24" i="1" s="1"/>
  <c r="I25" i="1"/>
  <c r="I24" i="1" s="1"/>
  <c r="K25" i="1"/>
  <c r="K24" i="1" s="1"/>
  <c r="J26" i="1"/>
  <c r="J27" i="1"/>
  <c r="J28" i="1"/>
  <c r="J29" i="1"/>
  <c r="J30" i="1"/>
  <c r="J31" i="1"/>
  <c r="J32" i="1"/>
  <c r="J33" i="1"/>
  <c r="D34" i="1"/>
  <c r="E34" i="1"/>
  <c r="F34" i="1"/>
  <c r="G34" i="1"/>
  <c r="H34" i="1"/>
  <c r="J34" i="1" s="1"/>
  <c r="I34" i="1"/>
  <c r="K34" i="1"/>
  <c r="J35" i="1"/>
  <c r="D37" i="1"/>
  <c r="D36" i="1" s="1"/>
  <c r="E37" i="1"/>
  <c r="E36" i="1" s="1"/>
  <c r="F37" i="1"/>
  <c r="F36" i="1" s="1"/>
  <c r="G37" i="1"/>
  <c r="G36" i="1" s="1"/>
  <c r="H37" i="1"/>
  <c r="H36" i="1" s="1"/>
  <c r="J36" i="1" s="1"/>
  <c r="I37" i="1"/>
  <c r="I36" i="1" s="1"/>
  <c r="J37" i="1"/>
  <c r="K37" i="1"/>
  <c r="K36" i="1" s="1"/>
  <c r="J38" i="1"/>
  <c r="K11" i="1" l="1"/>
  <c r="K10" i="1" s="1"/>
  <c r="K12" i="1"/>
  <c r="H11" i="1"/>
  <c r="H12" i="1"/>
  <c r="J13" i="1"/>
  <c r="I11" i="1"/>
  <c r="I10" i="1" s="1"/>
  <c r="I12" i="1"/>
  <c r="G11" i="1"/>
  <c r="G10" i="1" s="1"/>
  <c r="G12" i="1"/>
  <c r="J24" i="1"/>
  <c r="F11" i="1"/>
  <c r="F10" i="1" s="1"/>
  <c r="F12" i="1"/>
  <c r="E11" i="1"/>
  <c r="E10" i="1" s="1"/>
  <c r="E12" i="1"/>
  <c r="D11" i="1"/>
  <c r="D10" i="1" s="1"/>
  <c r="D12" i="1"/>
  <c r="J25" i="1"/>
  <c r="J14" i="1"/>
  <c r="J12" i="1" l="1"/>
  <c r="H10" i="1"/>
  <c r="J10" i="1" s="1"/>
  <c r="J11" i="1"/>
</calcChain>
</file>

<file path=xl/sharedStrings.xml><?xml version="1.0" encoding="utf-8"?>
<sst xmlns="http://schemas.openxmlformats.org/spreadsheetml/2006/main" count="111" uniqueCount="111">
  <si>
    <t>JUDETUL  VASLUI</t>
  </si>
  <si>
    <t>COMUNA ZAPODENI</t>
  </si>
  <si>
    <t xml:space="preserve"> Anexa 7</t>
  </si>
  <si>
    <t>Cont de executie - Detalierea cheltuielilor - Trimestrul: 4, Anul: 2016</t>
  </si>
  <si>
    <t>Capitolul: 65.02.03.02 - Invatamant primar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</si>
  <si>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</si>
  <si>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</si>
  <si>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</si>
  <si>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</si>
  <si>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</si>
  <si>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</si>
  <si>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</si>
  <si>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</si>
  <si>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</si>
  <si>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</si>
  <si>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</si>
  <si>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</si>
  <si>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</si>
  <si>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</si>
  <si>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</si>
  <si>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</si>
  <si>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</si>
  <si>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</si>
  <si>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</si>
  <si>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</si>
  <si>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</si>
  <si>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</si>
  <si>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</si>
  <si>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</si>
  <si>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</si>
  <si>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</si>
  <si>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</si>
  <si>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</si>
  <si>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</si>
  <si>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</si>
  <si>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</si>
  <si>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</si>
  <si>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</si>
  <si>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</si>
  <si>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</si>
  <si>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</si>
  <si>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</si>
  <si>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</si>
  <si>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</si>
  <si>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</si>
  <si>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</si>
  <si>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</si>
  <si>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</si>
  <si>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</si>
  <si>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</si>
  <si>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</si>
  <si>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</si>
  <si>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</si>
  <si>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</si>
  <si>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</si>
  <si>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</si>
  <si>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</si>
  <si>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</si>
  <si>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</si>
  <si>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</si>
  <si>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</si>
  <si>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</si>
  <si>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</si>
  <si>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</si>
  <si>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</si>
  <si>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</si>
  <si>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</si>
  <si>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</si>
  <si>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</si>
  <si>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</si>
  <si>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</si>
  <si>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</si>
  <si>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</si>
  <si>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</si>
  <si>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</si>
  <si>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</si>
  <si>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49</t>
  </si>
  <si>
    <t>Transport</t>
  </si>
  <si>
    <t>20.01.07</t>
  </si>
  <si>
    <t>50</t>
  </si>
  <si>
    <t xml:space="preserve">Posta, telecomunicatii, radio, tv, internet </t>
  </si>
  <si>
    <t>20.01.08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</si>
  <si>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</si>
  <si>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</si>
  <si>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</si>
  <si>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</si>
  <si>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</si>
  <si>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</si>
  <si>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53</t>
  </si>
  <si>
    <t xml:space="preserve">Reparatii curente </t>
  </si>
  <si>
    <t>20.02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</si>
  <si>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</si>
  <si>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</si>
  <si>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</si>
  <si>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</si>
  <si>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</si>
  <si>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</si>
  <si>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159</t>
  </si>
  <si>
    <t>TITLUL IX  ASISTENTA SOCIALA  (cod 57.02)</t>
  </si>
  <si>
    <t>57</t>
  </si>
  <si>
    <t>161</t>
  </si>
  <si>
    <t>Ajutoare sociale  (cod 57.02.01 la 57.02.04)</t>
  </si>
  <si>
    <t>57.02</t>
  </si>
  <si>
    <t>162</t>
  </si>
  <si>
    <t>Ajutoare sociale in numerar</t>
  </si>
  <si>
    <t>57.02.01</t>
  </si>
  <si>
    <t>ORDONATOR DE CREDITE,</t>
  </si>
  <si>
    <t>CHIRATCU I</t>
  </si>
  <si>
    <t>.</t>
  </si>
  <si>
    <t>CONTABIL SEF,</t>
  </si>
  <si>
    <t xml:space="preserve">STIN 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</si>
</sst>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544138</v>
      </c>
      <c r="E10" s="11">
        <f>E11</f>
        <v>400400</v>
      </c>
      <c r="F10" s="11">
        <f>F11</f>
        <v>544138</v>
      </c>
      <c r="G10" s="11">
        <f>G11</f>
        <v>544138</v>
      </c>
      <c r="H10" s="11">
        <f>H11</f>
        <v>520044</v>
      </c>
      <c r="I10" s="11">
        <f>I11</f>
        <v>516039</v>
      </c>
      <c r="J10" s="11">
        <f>H10-I10</f>
        <v>4005</v>
      </c>
      <c r="K10" s="11">
        <f>K11</f>
        <v>207307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D13+D24+D36</f>
        <v>544138</v>
      </c>
      <c r="E11" s="11">
        <f>E13+E24+E36</f>
        <v>400400</v>
      </c>
      <c r="F11" s="11">
        <f>F13+F24+F36</f>
        <v>544138</v>
      </c>
      <c r="G11" s="11">
        <f>G13+G24+G36</f>
        <v>544138</v>
      </c>
      <c r="H11" s="11">
        <f>H13+H24+H36</f>
        <v>520044</v>
      </c>
      <c r="I11" s="11">
        <f>I13+I24+I36</f>
        <v>516039</v>
      </c>
      <c r="J11" s="11">
        <f>H11-I11</f>
        <v>4005</v>
      </c>
      <c r="K11" s="11">
        <f>K13+K24+K36</f>
        <v>207307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D13+D24+D36</f>
        <v>544138</v>
      </c>
      <c r="E12" s="11">
        <f>E13+E24+E36</f>
        <v>400400</v>
      </c>
      <c r="F12" s="11">
        <f>F13+F24+F36</f>
        <v>544138</v>
      </c>
      <c r="G12" s="11">
        <f>G13+G24+G36</f>
        <v>544138</v>
      </c>
      <c r="H12" s="11">
        <f>H13+H24+H36</f>
        <v>520044</v>
      </c>
      <c r="I12" s="11">
        <f>I13+I24+I36</f>
        <v>516039</v>
      </c>
      <c r="J12" s="11">
        <f>H12-I12</f>
        <v>4005</v>
      </c>
      <c r="K12" s="11">
        <f>K13+K24+K36</f>
        <v>207307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D14+D18</f>
        <v>520449</v>
      </c>
      <c r="E13" s="11">
        <f>E14+E18</f>
        <v>372900</v>
      </c>
      <c r="F13" s="11">
        <f>F14+F18</f>
        <v>520449</v>
      </c>
      <c r="G13" s="11">
        <f>G14+G18</f>
        <v>520449</v>
      </c>
      <c r="H13" s="11">
        <f>H14+H18</f>
        <v>496355</v>
      </c>
      <c r="I13" s="11">
        <f>I14+I18</f>
        <v>496355</v>
      </c>
      <c r="J13" s="11">
        <f>H13-I13</f>
        <v>0</v>
      </c>
      <c r="K13" s="11">
        <f>K14+K18</f>
        <v>202588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D15+D16+D17</f>
        <v>425078</v>
      </c>
      <c r="E14" s="11">
        <f>E15+E16+E17</f>
        <v>284200</v>
      </c>
      <c r="F14" s="11">
        <f>F15+F16+F17</f>
        <v>425078</v>
      </c>
      <c r="G14" s="11">
        <f>G15+G16+G17</f>
        <v>425078</v>
      </c>
      <c r="H14" s="11">
        <f>H15+H16+H17</f>
        <v>407973</v>
      </c>
      <c r="I14" s="11">
        <f>I15+I16+I17</f>
        <v>407973</v>
      </c>
      <c r="J14" s="11">
        <f>H14-I14</f>
        <v>0</v>
      </c>
      <c r="K14" s="11">
        <f>K15+K16+K17</f>
        <v>164238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373330</v>
      </c>
      <c r="E15" s="11">
        <v>248100</v>
      </c>
      <c r="F15" s="11">
        <v>373330</v>
      </c>
      <c r="G15" s="11">
        <v>373330</v>
      </c>
      <c r="H15" s="11">
        <v>356886</v>
      </c>
      <c r="I15" s="11">
        <v>356886</v>
      </c>
      <c r="J15" s="11">
        <f>H15-I15</f>
        <v>0</v>
      </c>
      <c r="K15" s="11">
        <v>139754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v>27380</v>
      </c>
      <c r="E16" s="11">
        <v>20300</v>
      </c>
      <c r="F16" s="11">
        <v>27380</v>
      </c>
      <c r="G16" s="11">
        <v>27380</v>
      </c>
      <c r="H16" s="11">
        <v>27380</v>
      </c>
      <c r="I16" s="11">
        <v>27380</v>
      </c>
      <c r="J16" s="11">
        <f>H16-I16</f>
        <v>0</v>
      </c>
      <c r="K16" s="11">
        <v>11875</v>
      </c>
    </row>
    <row r="17" spans="1:11" s="6" customFormat="1" x14ac:dyDescent="0.25">
      <c r="A17" s="10" t="s">
        <v>40</v>
      </c>
      <c r="B17" s="10" t="s">
        <v>41</v>
      </c>
      <c r="C17" s="10" t="s">
        <v>42</v>
      </c>
      <c r="D17" s="11">
        <v>24368</v>
      </c>
      <c r="E17" s="11">
        <v>15800</v>
      </c>
      <c r="F17" s="11">
        <v>24368</v>
      </c>
      <c r="G17" s="11">
        <v>24368</v>
      </c>
      <c r="H17" s="11">
        <v>23707</v>
      </c>
      <c r="I17" s="11">
        <v>23707</v>
      </c>
      <c r="J17" s="11">
        <f>H17-I17</f>
        <v>0</v>
      </c>
      <c r="K17" s="11">
        <v>12609</v>
      </c>
    </row>
    <row r="18" spans="1:11" s="6" customFormat="1" x14ac:dyDescent="0.25">
      <c r="A18" s="10" t="s">
        <v>43</v>
      </c>
      <c r="B18" s="10" t="s">
        <v>44</v>
      </c>
      <c r="C18" s="10" t="s">
        <v>45</v>
      </c>
      <c r="D18" s="11">
        <f>D19+D20+D21+D22+D23</f>
        <v>95371</v>
      </c>
      <c r="E18" s="11">
        <f>E19+E20+E21+E22+E23</f>
        <v>88700</v>
      </c>
      <c r="F18" s="11">
        <f>F19+F20+F21+F22+F23</f>
        <v>95371</v>
      </c>
      <c r="G18" s="11">
        <f>G19+G20+G21+G22+G23</f>
        <v>95371</v>
      </c>
      <c r="H18" s="11">
        <f>H19+H20+H21+H22+H23</f>
        <v>88382</v>
      </c>
      <c r="I18" s="11">
        <f>I19+I20+I21+I22+I23</f>
        <v>88382</v>
      </c>
      <c r="J18" s="11">
        <f>H18-I18</f>
        <v>0</v>
      </c>
      <c r="K18" s="11">
        <f>K19+K20+K21+K22+K23</f>
        <v>38350</v>
      </c>
    </row>
    <row r="19" spans="1:11" s="6" customFormat="1" x14ac:dyDescent="0.25">
      <c r="A19" s="10" t="s">
        <v>46</v>
      </c>
      <c r="B19" s="10" t="s">
        <v>47</v>
      </c>
      <c r="C19" s="10" t="s">
        <v>48</v>
      </c>
      <c r="D19" s="11">
        <v>66194</v>
      </c>
      <c r="E19" s="11">
        <v>64100</v>
      </c>
      <c r="F19" s="11">
        <v>66194</v>
      </c>
      <c r="G19" s="11">
        <v>66194</v>
      </c>
      <c r="H19" s="11">
        <v>61199</v>
      </c>
      <c r="I19" s="11">
        <v>61199</v>
      </c>
      <c r="J19" s="11">
        <f>H19-I19</f>
        <v>0</v>
      </c>
      <c r="K19" s="11">
        <v>27505</v>
      </c>
    </row>
    <row r="20" spans="1:11" s="6" customFormat="1" x14ac:dyDescent="0.25">
      <c r="A20" s="10" t="s">
        <v>49</v>
      </c>
      <c r="B20" s="10" t="s">
        <v>50</v>
      </c>
      <c r="C20" s="10" t="s">
        <v>51</v>
      </c>
      <c r="D20" s="11">
        <v>1823</v>
      </c>
      <c r="E20" s="11">
        <v>2200</v>
      </c>
      <c r="F20" s="11">
        <v>1823</v>
      </c>
      <c r="G20" s="11">
        <v>1823</v>
      </c>
      <c r="H20" s="11">
        <v>1791</v>
      </c>
      <c r="I20" s="11">
        <v>1791</v>
      </c>
      <c r="J20" s="11">
        <f>H20-I20</f>
        <v>0</v>
      </c>
      <c r="K20" s="11">
        <v>648</v>
      </c>
    </row>
    <row r="21" spans="1:11" s="6" customFormat="1" x14ac:dyDescent="0.25">
      <c r="A21" s="10" t="s">
        <v>52</v>
      </c>
      <c r="B21" s="10" t="s">
        <v>53</v>
      </c>
      <c r="C21" s="10" t="s">
        <v>54</v>
      </c>
      <c r="D21" s="11">
        <v>22859</v>
      </c>
      <c r="E21" s="11">
        <v>18200</v>
      </c>
      <c r="F21" s="11">
        <v>22859</v>
      </c>
      <c r="G21" s="11">
        <v>22859</v>
      </c>
      <c r="H21" s="11">
        <v>21215</v>
      </c>
      <c r="I21" s="11">
        <v>21215</v>
      </c>
      <c r="J21" s="11">
        <f>H21-I21</f>
        <v>0</v>
      </c>
      <c r="K21" s="11">
        <v>8540</v>
      </c>
    </row>
    <row r="22" spans="1:11" s="6" customFormat="1" ht="22.5" x14ac:dyDescent="0.25">
      <c r="A22" s="10" t="s">
        <v>55</v>
      </c>
      <c r="B22" s="10" t="s">
        <v>56</v>
      </c>
      <c r="C22" s="10" t="s">
        <v>57</v>
      </c>
      <c r="D22" s="11">
        <v>708</v>
      </c>
      <c r="E22" s="11">
        <v>700</v>
      </c>
      <c r="F22" s="11">
        <v>708</v>
      </c>
      <c r="G22" s="11">
        <v>708</v>
      </c>
      <c r="H22" s="11">
        <v>658</v>
      </c>
      <c r="I22" s="11">
        <v>658</v>
      </c>
      <c r="J22" s="11">
        <f>H22-I22</f>
        <v>0</v>
      </c>
      <c r="K22" s="11">
        <v>261</v>
      </c>
    </row>
    <row r="23" spans="1:11" s="6" customFormat="1" x14ac:dyDescent="0.25">
      <c r="A23" s="10" t="s">
        <v>58</v>
      </c>
      <c r="B23" s="10" t="s">
        <v>59</v>
      </c>
      <c r="C23" s="10" t="s">
        <v>60</v>
      </c>
      <c r="D23" s="11">
        <v>3787</v>
      </c>
      <c r="E23" s="11">
        <v>3500</v>
      </c>
      <c r="F23" s="11">
        <v>3787</v>
      </c>
      <c r="G23" s="11">
        <v>3787</v>
      </c>
      <c r="H23" s="11">
        <v>3519</v>
      </c>
      <c r="I23" s="11">
        <v>3519</v>
      </c>
      <c r="J23" s="11">
        <f>H23-I23</f>
        <v>0</v>
      </c>
      <c r="K23" s="11">
        <v>1396</v>
      </c>
    </row>
    <row r="24" spans="1:11" s="6" customFormat="1" ht="22.5" x14ac:dyDescent="0.25">
      <c r="A24" s="10" t="s">
        <v>61</v>
      </c>
      <c r="B24" s="10" t="s">
        <v>62</v>
      </c>
      <c r="C24" s="10" t="s">
        <v>63</v>
      </c>
      <c r="D24" s="11">
        <f>D25+D33+D34</f>
        <v>19689</v>
      </c>
      <c r="E24" s="11">
        <f>E25+E33+E34</f>
        <v>27500</v>
      </c>
      <c r="F24" s="11">
        <f>F25+F33+F34</f>
        <v>19689</v>
      </c>
      <c r="G24" s="11">
        <f>G25+G33+G34</f>
        <v>19689</v>
      </c>
      <c r="H24" s="11">
        <f>H25+H33+H34</f>
        <v>19689</v>
      </c>
      <c r="I24" s="11">
        <f>I25+I33+I34</f>
        <v>19684</v>
      </c>
      <c r="J24" s="11">
        <f>H24-I24</f>
        <v>5</v>
      </c>
      <c r="K24" s="11">
        <f>K25+K33+K34</f>
        <v>4719</v>
      </c>
    </row>
    <row r="25" spans="1:11" s="6" customFormat="1" x14ac:dyDescent="0.25">
      <c r="A25" s="10" t="s">
        <v>64</v>
      </c>
      <c r="B25" s="10" t="s">
        <v>65</v>
      </c>
      <c r="C25" s="10" t="s">
        <v>66</v>
      </c>
      <c r="D25" s="11">
        <f>D26+D27+D28+D29+D30+D31+D32</f>
        <v>19214</v>
      </c>
      <c r="E25" s="11">
        <f>E26+E27+E28+E29+E30+E31+E32</f>
        <v>26000</v>
      </c>
      <c r="F25" s="11">
        <f>F26+F27+F28+F29+F30+F31+F32</f>
        <v>19214</v>
      </c>
      <c r="G25" s="11">
        <f>G26+G27+G28+G29+G30+G31+G32</f>
        <v>19214</v>
      </c>
      <c r="H25" s="11">
        <f>H26+H27+H28+H29+H30+H31+H32</f>
        <v>19214</v>
      </c>
      <c r="I25" s="11">
        <f>I26+I27+I28+I29+I30+I31+I32</f>
        <v>19209</v>
      </c>
      <c r="J25" s="11">
        <f>H25-I25</f>
        <v>5</v>
      </c>
      <c r="K25" s="11">
        <f>K26+K27+K28+K29+K30+K31+K32</f>
        <v>4719</v>
      </c>
    </row>
    <row r="26" spans="1:11" s="6" customFormat="1" x14ac:dyDescent="0.25">
      <c r="A26" s="10" t="s">
        <v>67</v>
      </c>
      <c r="B26" s="10" t="s">
        <v>68</v>
      </c>
      <c r="C26" s="10" t="s">
        <v>69</v>
      </c>
      <c r="D26" s="11">
        <v>0</v>
      </c>
      <c r="E26" s="11">
        <v>1500</v>
      </c>
      <c r="F26" s="11">
        <v>0</v>
      </c>
      <c r="G26" s="11">
        <v>0</v>
      </c>
      <c r="H26" s="11">
        <v>0</v>
      </c>
      <c r="I26" s="11">
        <v>0</v>
      </c>
      <c r="J26" s="11">
        <f>H26-I26</f>
        <v>0</v>
      </c>
      <c r="K26" s="11">
        <v>0</v>
      </c>
    </row>
    <row r="27" spans="1:11" s="6" customFormat="1" x14ac:dyDescent="0.25">
      <c r="A27" s="10" t="s">
        <v>70</v>
      </c>
      <c r="B27" s="10" t="s">
        <v>71</v>
      </c>
      <c r="C27" s="10" t="s">
        <v>72</v>
      </c>
      <c r="D27" s="11">
        <v>0</v>
      </c>
      <c r="E27" s="11">
        <v>1200</v>
      </c>
      <c r="F27" s="11">
        <v>0</v>
      </c>
      <c r="G27" s="11">
        <v>0</v>
      </c>
      <c r="H27" s="11">
        <v>0</v>
      </c>
      <c r="I27" s="11">
        <v>0</v>
      </c>
      <c r="J27" s="11">
        <f>H27-I27</f>
        <v>0</v>
      </c>
      <c r="K27" s="11">
        <v>0</v>
      </c>
    </row>
    <row r="28" spans="1:11" s="6" customFormat="1" x14ac:dyDescent="0.25">
      <c r="A28" s="10" t="s">
        <v>73</v>
      </c>
      <c r="B28" s="10" t="s">
        <v>74</v>
      </c>
      <c r="C28" s="10" t="s">
        <v>75</v>
      </c>
      <c r="D28" s="11">
        <v>7900</v>
      </c>
      <c r="E28" s="11">
        <v>8600</v>
      </c>
      <c r="F28" s="11">
        <v>7900</v>
      </c>
      <c r="G28" s="11">
        <v>7900</v>
      </c>
      <c r="H28" s="11">
        <v>7900</v>
      </c>
      <c r="I28" s="11">
        <v>7895</v>
      </c>
      <c r="J28" s="11">
        <f>H28-I28</f>
        <v>5</v>
      </c>
      <c r="K28" s="11">
        <v>0</v>
      </c>
    </row>
    <row r="29" spans="1:11" s="6" customFormat="1" x14ac:dyDescent="0.25">
      <c r="A29" s="10" t="s">
        <v>76</v>
      </c>
      <c r="B29" s="10" t="s">
        <v>77</v>
      </c>
      <c r="C29" s="10" t="s">
        <v>78</v>
      </c>
      <c r="D29" s="11">
        <v>9407</v>
      </c>
      <c r="E29" s="11">
        <v>11000</v>
      </c>
      <c r="F29" s="11">
        <v>9407</v>
      </c>
      <c r="G29" s="11">
        <v>9407</v>
      </c>
      <c r="H29" s="11">
        <v>9407</v>
      </c>
      <c r="I29" s="11">
        <v>9407</v>
      </c>
      <c r="J29" s="11">
        <f>H29-I29</f>
        <v>0</v>
      </c>
      <c r="K29" s="11">
        <v>2812</v>
      </c>
    </row>
    <row r="30" spans="1:11" s="6" customFormat="1" x14ac:dyDescent="0.25">
      <c r="A30" s="10" t="s">
        <v>79</v>
      </c>
      <c r="B30" s="10" t="s">
        <v>80</v>
      </c>
      <c r="C30" s="10" t="s">
        <v>81</v>
      </c>
      <c r="D30" s="11">
        <v>1207</v>
      </c>
      <c r="E30" s="11">
        <v>2200</v>
      </c>
      <c r="F30" s="11">
        <v>1207</v>
      </c>
      <c r="G30" s="11">
        <v>1207</v>
      </c>
      <c r="H30" s="11">
        <v>1207</v>
      </c>
      <c r="I30" s="11">
        <v>1207</v>
      </c>
      <c r="J30" s="11">
        <f>H30-I30</f>
        <v>0</v>
      </c>
      <c r="K30" s="11">
        <v>1207</v>
      </c>
    </row>
    <row r="31" spans="1:11" s="6" customFormat="1" ht="22.5" x14ac:dyDescent="0.25">
      <c r="A31" s="10" t="s">
        <v>82</v>
      </c>
      <c r="B31" s="10" t="s">
        <v>83</v>
      </c>
      <c r="C31" s="10" t="s">
        <v>84</v>
      </c>
      <c r="D31" s="11">
        <v>0</v>
      </c>
      <c r="E31" s="11">
        <v>800</v>
      </c>
      <c r="F31" s="11">
        <v>0</v>
      </c>
      <c r="G31" s="11">
        <v>0</v>
      </c>
      <c r="H31" s="11">
        <v>0</v>
      </c>
      <c r="I31" s="11">
        <v>0</v>
      </c>
      <c r="J31" s="11">
        <f>H31-I31</f>
        <v>0</v>
      </c>
      <c r="K31" s="11">
        <v>0</v>
      </c>
    </row>
    <row r="32" spans="1:11" s="6" customFormat="1" ht="22.5" x14ac:dyDescent="0.25">
      <c r="A32" s="10" t="s">
        <v>85</v>
      </c>
      <c r="B32" s="10" t="s">
        <v>86</v>
      </c>
      <c r="C32" s="10" t="s">
        <v>87</v>
      </c>
      <c r="D32" s="11">
        <v>700</v>
      </c>
      <c r="E32" s="11">
        <v>700</v>
      </c>
      <c r="F32" s="11">
        <v>700</v>
      </c>
      <c r="G32" s="11">
        <v>700</v>
      </c>
      <c r="H32" s="11">
        <v>700</v>
      </c>
      <c r="I32" s="11">
        <v>700</v>
      </c>
      <c r="J32" s="11">
        <f>H32-I32</f>
        <v>0</v>
      </c>
      <c r="K32" s="11">
        <v>700</v>
      </c>
    </row>
    <row r="33" spans="1:12" s="6" customFormat="1" x14ac:dyDescent="0.25">
      <c r="A33" s="10" t="s">
        <v>88</v>
      </c>
      <c r="B33" s="10" t="s">
        <v>89</v>
      </c>
      <c r="C33" s="10" t="s">
        <v>90</v>
      </c>
      <c r="D33" s="11">
        <v>0</v>
      </c>
      <c r="E33" s="11">
        <v>1000</v>
      </c>
      <c r="F33" s="11">
        <v>0</v>
      </c>
      <c r="G33" s="11">
        <v>0</v>
      </c>
      <c r="H33" s="11">
        <v>0</v>
      </c>
      <c r="I33" s="11">
        <v>0</v>
      </c>
      <c r="J33" s="11">
        <f>H33-I33</f>
        <v>0</v>
      </c>
      <c r="K33" s="11">
        <v>0</v>
      </c>
    </row>
    <row r="34" spans="1:12" s="6" customFormat="1" ht="22.5" x14ac:dyDescent="0.25">
      <c r="A34" s="10" t="s">
        <v>91</v>
      </c>
      <c r="B34" s="10" t="s">
        <v>92</v>
      </c>
      <c r="C34" s="10" t="s">
        <v>93</v>
      </c>
      <c r="D34" s="11">
        <f>+D35</f>
        <v>475</v>
      </c>
      <c r="E34" s="11">
        <f>+E35</f>
        <v>500</v>
      </c>
      <c r="F34" s="11">
        <f>+F35</f>
        <v>475</v>
      </c>
      <c r="G34" s="11">
        <f>+G35</f>
        <v>475</v>
      </c>
      <c r="H34" s="11">
        <f>+H35</f>
        <v>475</v>
      </c>
      <c r="I34" s="11">
        <f>+I35</f>
        <v>475</v>
      </c>
      <c r="J34" s="11">
        <f>H34-I34</f>
        <v>0</v>
      </c>
      <c r="K34" s="11">
        <f>+K35</f>
        <v>0</v>
      </c>
    </row>
    <row r="35" spans="1:12" s="6" customFormat="1" x14ac:dyDescent="0.25">
      <c r="A35" s="10" t="s">
        <v>94</v>
      </c>
      <c r="B35" s="10" t="s">
        <v>95</v>
      </c>
      <c r="C35" s="10" t="s">
        <v>96</v>
      </c>
      <c r="D35" s="11">
        <v>475</v>
      </c>
      <c r="E35" s="11">
        <v>500</v>
      </c>
      <c r="F35" s="11">
        <v>475</v>
      </c>
      <c r="G35" s="11">
        <v>475</v>
      </c>
      <c r="H35" s="11">
        <v>475</v>
      </c>
      <c r="I35" s="11">
        <v>475</v>
      </c>
      <c r="J35" s="11">
        <f>H35-I35</f>
        <v>0</v>
      </c>
      <c r="K35" s="11">
        <v>0</v>
      </c>
    </row>
    <row r="36" spans="1:12" s="6" customFormat="1" x14ac:dyDescent="0.25">
      <c r="A36" s="10" t="s">
        <v>97</v>
      </c>
      <c r="B36" s="10" t="s">
        <v>98</v>
      </c>
      <c r="C36" s="10" t="s">
        <v>99</v>
      </c>
      <c r="D36" s="11">
        <f>+D37</f>
        <v>4000</v>
      </c>
      <c r="E36" s="11">
        <f>+E37</f>
        <v>0</v>
      </c>
      <c r="F36" s="11">
        <f>+F37</f>
        <v>4000</v>
      </c>
      <c r="G36" s="11">
        <f>+G37</f>
        <v>4000</v>
      </c>
      <c r="H36" s="11">
        <f>+H37</f>
        <v>4000</v>
      </c>
      <c r="I36" s="11">
        <f>+I37</f>
        <v>0</v>
      </c>
      <c r="J36" s="11">
        <f>H36-I36</f>
        <v>4000</v>
      </c>
      <c r="K36" s="11">
        <f>+K37</f>
        <v>0</v>
      </c>
    </row>
    <row r="37" spans="1:12" s="6" customFormat="1" x14ac:dyDescent="0.25">
      <c r="A37" s="10" t="s">
        <v>100</v>
      </c>
      <c r="B37" s="10" t="s">
        <v>101</v>
      </c>
      <c r="C37" s="10" t="s">
        <v>102</v>
      </c>
      <c r="D37" s="11">
        <f>D38</f>
        <v>4000</v>
      </c>
      <c r="E37" s="11">
        <f>E38</f>
        <v>0</v>
      </c>
      <c r="F37" s="11">
        <f>F38</f>
        <v>4000</v>
      </c>
      <c r="G37" s="11">
        <f>G38</f>
        <v>4000</v>
      </c>
      <c r="H37" s="11">
        <f>H38</f>
        <v>4000</v>
      </c>
      <c r="I37" s="11">
        <f>I38</f>
        <v>0</v>
      </c>
      <c r="J37" s="11">
        <f>H37-I37</f>
        <v>4000</v>
      </c>
      <c r="K37" s="11">
        <f>K38</f>
        <v>0</v>
      </c>
    </row>
    <row r="38" spans="1:12" s="6" customFormat="1" x14ac:dyDescent="0.25">
      <c r="A38" s="10" t="s">
        <v>103</v>
      </c>
      <c r="B38" s="10" t="s">
        <v>104</v>
      </c>
      <c r="C38" s="10" t="s">
        <v>105</v>
      </c>
      <c r="D38" s="11">
        <v>4000</v>
      </c>
      <c r="E38" s="11">
        <v>0</v>
      </c>
      <c r="F38" s="11">
        <v>4000</v>
      </c>
      <c r="G38" s="11">
        <v>4000</v>
      </c>
      <c r="H38" s="11">
        <v>4000</v>
      </c>
      <c r="I38" s="11">
        <v>0</v>
      </c>
      <c r="J38" s="11">
        <f>H38-I38</f>
        <v>4000</v>
      </c>
      <c r="K38" s="11">
        <v>0</v>
      </c>
    </row>
    <row r="39" spans="1:12" s="6" customFormat="1" x14ac:dyDescent="0.25">
      <c r="A39" s="8"/>
      <c r="B39" s="8"/>
      <c r="C39" s="8"/>
      <c r="D39" s="9"/>
      <c r="E39" s="9"/>
      <c r="F39" s="9"/>
      <c r="G39" s="9"/>
      <c r="H39" s="9"/>
      <c r="I39" s="9"/>
      <c r="J39" s="9"/>
      <c r="K39" s="9"/>
    </row>
    <row r="40" spans="1:12" x14ac:dyDescent="0.25">
      <c r="A40" s="13" t="s">
        <v>106</v>
      </c>
      <c r="B40" s="13"/>
      <c r="C40" s="13"/>
      <c r="D40" s="13"/>
      <c r="E40" s="13" t="s">
        <v>108</v>
      </c>
      <c r="F40" s="13"/>
      <c r="G40" s="13"/>
      <c r="H40" s="13"/>
      <c r="I40" s="13" t="s">
        <v>109</v>
      </c>
      <c r="J40" s="13"/>
      <c r="K40" s="13"/>
      <c r="L40" s="13"/>
    </row>
    <row r="41" spans="1:12" x14ac:dyDescent="0.25">
      <c r="A41" s="3" t="s">
        <v>107</v>
      </c>
      <c r="B41" s="3"/>
      <c r="C41" s="3"/>
      <c r="D41" s="3"/>
      <c r="E41" s="3"/>
      <c r="F41" s="3"/>
      <c r="G41" s="3"/>
      <c r="H41" s="3"/>
      <c r="I41" s="3" t="s">
        <v>110</v>
      </c>
      <c r="J41" s="3"/>
      <c r="K41" s="3"/>
      <c r="L41" s="3"/>
    </row>
    <row r="79" spans="1:20" x14ac:dyDescent="0.25">
      <c r="A79" s="12"/>
      <c r="B79" s="12"/>
      <c r="C79" s="12"/>
      <c r="D79" s="12"/>
      <c r="I79" s="12"/>
      <c r="J79" s="12"/>
      <c r="K79" s="12"/>
      <c r="L79" s="12"/>
      <c r="Q79" s="12"/>
      <c r="R79" s="12"/>
      <c r="S79" s="12"/>
      <c r="T79" s="12"/>
    </row>
  </sheetData>
  <mergeCells count="21">
    <mergeCell ref="A40:D40"/>
    <mergeCell ref="A41:D41"/>
    <mergeCell ref="E40:H40"/>
    <mergeCell ref="E41:H41"/>
    <mergeCell ref="I40:L40"/>
    <mergeCell ref="I41:L41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2017-02-03T13:58:20Z</dcterms:created>
  <dcterms:modified xsi:type="dcterms:W3CDTF">2017-02-03T13:58:23Z</dcterms:modified>
</cp:coreProperties>
</file>