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H19" i="1" s="1"/>
  <c r="I20" i="1"/>
  <c r="J20" i="1" s="1"/>
  <c r="K20" i="1"/>
  <c r="K19" i="1" s="1"/>
  <c r="K18" i="1" s="1"/>
  <c r="K17" i="1" s="1"/>
  <c r="J21" i="1"/>
  <c r="J22" i="1"/>
  <c r="J23" i="1"/>
  <c r="K11" i="1" l="1"/>
  <c r="K10" i="1" s="1"/>
  <c r="K12" i="1"/>
  <c r="I11" i="1"/>
  <c r="I10" i="1" s="1"/>
  <c r="I12" i="1"/>
  <c r="G11" i="1"/>
  <c r="G10" i="1" s="1"/>
  <c r="G12" i="1"/>
  <c r="D11" i="1"/>
  <c r="D10" i="1" s="1"/>
  <c r="D12" i="1"/>
  <c r="J19" i="1"/>
  <c r="H18" i="1"/>
  <c r="F11" i="1"/>
  <c r="F10" i="1" s="1"/>
  <c r="F12" i="1"/>
  <c r="H11" i="1"/>
  <c r="H12" i="1"/>
  <c r="J12" i="1" s="1"/>
  <c r="J13" i="1"/>
  <c r="E11" i="1"/>
  <c r="E10" i="1" s="1"/>
  <c r="E12" i="1"/>
  <c r="I19" i="1"/>
  <c r="I18" i="1" s="1"/>
  <c r="I17" i="1" s="1"/>
  <c r="J14" i="1"/>
  <c r="J11" i="1" l="1"/>
  <c r="J18" i="1"/>
  <c r="H17" i="1"/>
  <c r="J17" i="1" s="1"/>
  <c r="H10" i="1" l="1"/>
  <c r="J10" i="1" s="1"/>
</calcChain>
</file>

<file path=xl/sharedStrings.xml><?xml version="1.0" encoding="utf-8"?>
<sst xmlns="http://schemas.openxmlformats.org/spreadsheetml/2006/main" count="66" uniqueCount="66">
  <si>
    <t>JUDETUL  VASLUI</t>
  </si>
  <si>
    <t>COMUNA ZAPODENI</t>
  </si>
  <si>
    <t xml:space="preserve"> Anexa 7</t>
  </si>
  <si>
    <t>Cont de executie - Detalierea cheltuielilor - Trimestrul: 4, Anul: 2016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</si>
  <si>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</si>
  <si>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</si>
  <si>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</si>
  <si>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</si>
  <si>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</si>
  <si>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</si>
  <si>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</si>
  <si>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</si>
  <si>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</si>
  <si>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</si>
  <si>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</si>
  <si>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</si>
  <si>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</si>
  <si>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</si>
  <si>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</si>
  <si>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</si>
  <si>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</si>
  <si>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</si>
  <si>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</si>
  <si>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</si>
  <si>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</si>
  <si>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</si>
  <si>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</si>
  <si>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</si>
  <si>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</si>
  <si>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</si>
  <si>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</si>
  <si>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</si>
  <si>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</si>
  <si>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</si>
  <si>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47</t>
  </si>
  <si>
    <t>Carburanti si lubrifianti</t>
  </si>
  <si>
    <t>20.01.05</t>
  </si>
  <si>
    <t>52</t>
  </si>
  <si>
    <t>Alte bunuri si servicii pentru intretinere si functionare</t>
  </si>
  <si>
    <t>20.01.30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</si>
  <si>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</si>
  <si>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</si>
  <si>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</si>
  <si>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</si>
  <si>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</si>
  <si>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</si>
  <si>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</si>
  <si>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</si>
  <si>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</si>
  <si>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</si>
  <si>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</si>
  <si>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</si>
  <si>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</si>
  <si>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</si>
  <si>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</si>
  <si>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374</t>
  </si>
  <si>
    <t>Masini, echipamente si mijloace de transport</t>
  </si>
  <si>
    <t>71.01.02</t>
  </si>
  <si>
    <t>376</t>
  </si>
  <si>
    <t>Alte active fixe</t>
  </si>
  <si>
    <t>71.01.30</t>
  </si>
  <si>
    <t>ORDONATOR DE CREDITE,</t>
  </si>
  <si>
    <t>CHIRATCU I</t>
  </si>
  <si>
    <t>.</t>
  </si>
  <si>
    <t>CONTABIL SEF,</t>
  </si>
  <si>
    <t xml:space="preserve">STIN 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</si>
</sst>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D11+D17</f>
        <v>461582</v>
      </c>
      <c r="E10" s="11">
        <f>E11+E17</f>
        <v>461582</v>
      </c>
      <c r="F10" s="11">
        <f>F11+F17</f>
        <v>461582</v>
      </c>
      <c r="G10" s="11">
        <f>G11+G17</f>
        <v>461582</v>
      </c>
      <c r="H10" s="11">
        <f>H11+H17</f>
        <v>461582</v>
      </c>
      <c r="I10" s="11">
        <f>I11+I17</f>
        <v>326613</v>
      </c>
      <c r="J10" s="11">
        <f>H10-I10</f>
        <v>134969</v>
      </c>
      <c r="K10" s="11">
        <f>K11+K17</f>
        <v>200672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341582</v>
      </c>
      <c r="E11" s="11">
        <f>+E13</f>
        <v>341582</v>
      </c>
      <c r="F11" s="11">
        <f>+F13</f>
        <v>341582</v>
      </c>
      <c r="G11" s="11">
        <f>+G13</f>
        <v>341582</v>
      </c>
      <c r="H11" s="11">
        <f>+H13</f>
        <v>341582</v>
      </c>
      <c r="I11" s="11">
        <f>+I13</f>
        <v>270998</v>
      </c>
      <c r="J11" s="11">
        <f>H11-I11</f>
        <v>70584</v>
      </c>
      <c r="K11" s="11">
        <f>+K13</f>
        <v>134998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341582</v>
      </c>
      <c r="E12" s="11">
        <f>+E13</f>
        <v>341582</v>
      </c>
      <c r="F12" s="11">
        <f>+F13</f>
        <v>341582</v>
      </c>
      <c r="G12" s="11">
        <f>+G13</f>
        <v>341582</v>
      </c>
      <c r="H12" s="11">
        <f>+H13</f>
        <v>341582</v>
      </c>
      <c r="I12" s="11">
        <f>+I13</f>
        <v>270998</v>
      </c>
      <c r="J12" s="11">
        <f>H12-I12</f>
        <v>70584</v>
      </c>
      <c r="K12" s="11">
        <f>+K13</f>
        <v>134998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341582</v>
      </c>
      <c r="E13" s="11">
        <f>E14</f>
        <v>341582</v>
      </c>
      <c r="F13" s="11">
        <f>F14</f>
        <v>341582</v>
      </c>
      <c r="G13" s="11">
        <f>G14</f>
        <v>341582</v>
      </c>
      <c r="H13" s="11">
        <f>H14</f>
        <v>341582</v>
      </c>
      <c r="I13" s="11">
        <f>I14</f>
        <v>270998</v>
      </c>
      <c r="J13" s="11">
        <f>H13-I13</f>
        <v>70584</v>
      </c>
      <c r="K13" s="11">
        <f>K14</f>
        <v>134998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+D15+D16</f>
        <v>341582</v>
      </c>
      <c r="E14" s="11">
        <f>+E15+E16</f>
        <v>341582</v>
      </c>
      <c r="F14" s="11">
        <f>+F15+F16</f>
        <v>341582</v>
      </c>
      <c r="G14" s="11">
        <f>+G15+G16</f>
        <v>341582</v>
      </c>
      <c r="H14" s="11">
        <f>+H15+H16</f>
        <v>341582</v>
      </c>
      <c r="I14" s="11">
        <f>+I15+I16</f>
        <v>270998</v>
      </c>
      <c r="J14" s="11">
        <f>H14-I14</f>
        <v>70584</v>
      </c>
      <c r="K14" s="11">
        <f>+K15+K16</f>
        <v>134998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15000</v>
      </c>
      <c r="E15" s="11">
        <v>0</v>
      </c>
      <c r="F15" s="11">
        <v>15000</v>
      </c>
      <c r="G15" s="11">
        <v>15000</v>
      </c>
      <c r="H15" s="11">
        <v>15000</v>
      </c>
      <c r="I15" s="11">
        <v>0</v>
      </c>
      <c r="J15" s="11">
        <f>H15-I15</f>
        <v>15000</v>
      </c>
      <c r="K15" s="11">
        <v>0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326582</v>
      </c>
      <c r="E16" s="11">
        <v>341582</v>
      </c>
      <c r="F16" s="11">
        <v>326582</v>
      </c>
      <c r="G16" s="11">
        <v>326582</v>
      </c>
      <c r="H16" s="11">
        <v>326582</v>
      </c>
      <c r="I16" s="11">
        <v>270998</v>
      </c>
      <c r="J16" s="11">
        <f>H16-I16</f>
        <v>55584</v>
      </c>
      <c r="K16" s="11">
        <v>134998</v>
      </c>
    </row>
    <row r="17" spans="1:12" s="6" customFormat="1" ht="22.5" x14ac:dyDescent="0.25">
      <c r="A17" s="10" t="s">
        <v>40</v>
      </c>
      <c r="B17" s="10" t="s">
        <v>41</v>
      </c>
      <c r="C17" s="10" t="s">
        <v>42</v>
      </c>
      <c r="D17" s="11">
        <f>+D18</f>
        <v>120000</v>
      </c>
      <c r="E17" s="11">
        <f>+E18</f>
        <v>120000</v>
      </c>
      <c r="F17" s="11">
        <f>+F18</f>
        <v>120000</v>
      </c>
      <c r="G17" s="11">
        <f>+G18</f>
        <v>120000</v>
      </c>
      <c r="H17" s="11">
        <f>+H18</f>
        <v>120000</v>
      </c>
      <c r="I17" s="11">
        <f>+I18</f>
        <v>55615</v>
      </c>
      <c r="J17" s="11">
        <f>H17-I17</f>
        <v>64385</v>
      </c>
      <c r="K17" s="11">
        <f>+K18</f>
        <v>65674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f>D19</f>
        <v>120000</v>
      </c>
      <c r="E18" s="11">
        <f>E19</f>
        <v>120000</v>
      </c>
      <c r="F18" s="11">
        <f>F19</f>
        <v>120000</v>
      </c>
      <c r="G18" s="11">
        <f>G19</f>
        <v>120000</v>
      </c>
      <c r="H18" s="11">
        <f>H19</f>
        <v>120000</v>
      </c>
      <c r="I18" s="11">
        <f>I19</f>
        <v>55615</v>
      </c>
      <c r="J18" s="11">
        <f>H18-I18</f>
        <v>64385</v>
      </c>
      <c r="K18" s="11">
        <f>K19</f>
        <v>65674</v>
      </c>
    </row>
    <row r="19" spans="1:12" s="6" customFormat="1" ht="22.5" x14ac:dyDescent="0.25">
      <c r="A19" s="10" t="s">
        <v>46</v>
      </c>
      <c r="B19" s="10" t="s">
        <v>47</v>
      </c>
      <c r="C19" s="10" t="s">
        <v>48</v>
      </c>
      <c r="D19" s="11">
        <f>D20</f>
        <v>120000</v>
      </c>
      <c r="E19" s="11">
        <f>E20</f>
        <v>120000</v>
      </c>
      <c r="F19" s="11">
        <f>F20</f>
        <v>120000</v>
      </c>
      <c r="G19" s="11">
        <f>G20</f>
        <v>120000</v>
      </c>
      <c r="H19" s="11">
        <f>H20</f>
        <v>120000</v>
      </c>
      <c r="I19" s="11">
        <f>I20</f>
        <v>55615</v>
      </c>
      <c r="J19" s="11">
        <f>H19-I19</f>
        <v>64385</v>
      </c>
      <c r="K19" s="11">
        <f>K20</f>
        <v>65674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f>D21+D22+D23</f>
        <v>120000</v>
      </c>
      <c r="E20" s="11">
        <f>E21+E22+E23</f>
        <v>120000</v>
      </c>
      <c r="F20" s="11">
        <f>F21+F22+F23</f>
        <v>120000</v>
      </c>
      <c r="G20" s="11">
        <f>G21+G22+G23</f>
        <v>120000</v>
      </c>
      <c r="H20" s="11">
        <f>H21+H22+H23</f>
        <v>120000</v>
      </c>
      <c r="I20" s="11">
        <f>I21+I22+I23</f>
        <v>55615</v>
      </c>
      <c r="J20" s="11">
        <f>H20-I20</f>
        <v>64385</v>
      </c>
      <c r="K20" s="11">
        <f>K21+K22+K23</f>
        <v>65674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120000</v>
      </c>
      <c r="E21" s="11">
        <v>120000</v>
      </c>
      <c r="F21" s="11">
        <v>120000</v>
      </c>
      <c r="G21" s="11">
        <v>120000</v>
      </c>
      <c r="H21" s="11">
        <v>120000</v>
      </c>
      <c r="I21" s="11">
        <v>55615</v>
      </c>
      <c r="J21" s="11">
        <f>H21-I21</f>
        <v>64385</v>
      </c>
      <c r="K21" s="11">
        <v>30936</v>
      </c>
    </row>
    <row r="22" spans="1:12" s="6" customFormat="1" x14ac:dyDescent="0.25">
      <c r="A22" s="10" t="s">
        <v>55</v>
      </c>
      <c r="B22" s="10" t="s">
        <v>56</v>
      </c>
      <c r="C22" s="10" t="s">
        <v>57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f>H22-I22</f>
        <v>0</v>
      </c>
      <c r="K22" s="11">
        <v>21405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f>H23-I23</f>
        <v>0</v>
      </c>
      <c r="K23" s="11">
        <v>13333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61</v>
      </c>
      <c r="B25" s="13"/>
      <c r="C25" s="13"/>
      <c r="D25" s="13"/>
      <c r="E25" s="13" t="s">
        <v>63</v>
      </c>
      <c r="F25" s="13"/>
      <c r="G25" s="13"/>
      <c r="H25" s="13"/>
      <c r="I25" s="13" t="s">
        <v>64</v>
      </c>
      <c r="J25" s="13"/>
      <c r="K25" s="13"/>
      <c r="L25" s="13"/>
    </row>
    <row r="26" spans="1:12" x14ac:dyDescent="0.25">
      <c r="A26" s="3" t="s">
        <v>62</v>
      </c>
      <c r="B26" s="3"/>
      <c r="C26" s="3"/>
      <c r="D26" s="3"/>
      <c r="E26" s="3"/>
      <c r="F26" s="3"/>
      <c r="G26" s="3"/>
      <c r="H26" s="3"/>
      <c r="I26" s="3" t="s">
        <v>65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1">
    <mergeCell ref="A25:D25"/>
    <mergeCell ref="A26:D26"/>
    <mergeCell ref="E25:H25"/>
    <mergeCell ref="E26:H26"/>
    <mergeCell ref="I25:L25"/>
    <mergeCell ref="I26:L26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2017-02-03T13:59:21Z</dcterms:created>
  <dcterms:modified xsi:type="dcterms:W3CDTF">2017-02-03T13:59:23Z</dcterms:modified>
</cp:coreProperties>
</file>